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R:\JeN\GRAD SLUNJ\2026. GODINA\DJEČJE IGRALIŠTE KOD ZGRADA\"/>
    </mc:Choice>
  </mc:AlternateContent>
  <xr:revisionPtr revIDLastSave="0" documentId="13_ncr:1_{FDCA7863-8A5D-4274-9123-0891326CDBE4}" xr6:coauthVersionLast="47" xr6:coauthVersionMax="47" xr10:uidLastSave="{00000000-0000-0000-0000-000000000000}"/>
  <bookViews>
    <workbookView xWindow="-120" yWindow="-120" windowWidth="29040" windowHeight="15720" tabRatio="856" activeTab="6" xr2:uid="{00000000-000D-0000-FFFF-FFFF00000000}"/>
  </bookViews>
  <sheets>
    <sheet name="TRO" sheetId="33" r:id="rId1"/>
    <sheet name="1" sheetId="75" r:id="rId2"/>
    <sheet name="2" sheetId="53" r:id="rId3"/>
    <sheet name="3" sheetId="55" r:id="rId4"/>
    <sheet name="4" sheetId="58" r:id="rId5"/>
    <sheet name="5" sheetId="61" r:id="rId6"/>
    <sheet name="6" sheetId="77" r:id="rId7"/>
    <sheet name="REKAPIT" sheetId="13" r:id="rId8"/>
  </sheets>
  <definedNames>
    <definedName name="OLE_LINK1" localSheetId="7">REKAPIT!#REF!</definedName>
    <definedName name="OLE_LINK4" localSheetId="7">REKAPIT!#REF!</definedName>
    <definedName name="_xlnm.Print_Area" localSheetId="1">'1'!$A$1:$G$24</definedName>
    <definedName name="_xlnm.Print_Area" localSheetId="2">'2'!$A$1:$G$56</definedName>
    <definedName name="_xlnm.Print_Area" localSheetId="3">'3'!$A$1:$G$24</definedName>
    <definedName name="_xlnm.Print_Area" localSheetId="4">'4'!$A$1:$G$71</definedName>
    <definedName name="_xlnm.Print_Area" localSheetId="5">'5'!$A$1:$G$33</definedName>
    <definedName name="_xlnm.Print_Area" localSheetId="6">'6'!$A$1:$G$147</definedName>
    <definedName name="_xlnm.Print_Area" localSheetId="7">REKAPIT!$A$1:$G$35</definedName>
    <definedName name="_xlnm.Print_Area" localSheetId="0">TRO!$A$1:$G$47</definedName>
    <definedName name="_xlnm.Print_Titles" localSheetId="1">'1'!$1:$6</definedName>
    <definedName name="_xlnm.Print_Titles" localSheetId="2">'2'!$1:$6</definedName>
    <definedName name="_xlnm.Print_Titles" localSheetId="3">'3'!$1:$6</definedName>
    <definedName name="_xlnm.Print_Titles" localSheetId="4">'4'!$1:$6</definedName>
    <definedName name="_xlnm.Print_Titles" localSheetId="5">'5'!$1:$6</definedName>
    <definedName name="_xlnm.Print_Titles" localSheetId="6">'6'!$1:$7</definedName>
    <definedName name="_xlnm.Print_Titles" localSheetId="7">REKAPIT!$1:$6</definedName>
    <definedName name="_xlnm.Print_Titles" localSheetId="0">TRO!$1:$1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58" l="1"/>
  <c r="G10" i="75"/>
  <c r="G142" i="77"/>
  <c r="G131" i="77"/>
  <c r="G112" i="77"/>
  <c r="G100" i="77"/>
  <c r="G63" i="77"/>
  <c r="G55" i="77"/>
  <c r="G35" i="58"/>
  <c r="G14" i="75" l="1"/>
  <c r="G145" i="77"/>
  <c r="G63" i="58"/>
  <c r="G62" i="58"/>
  <c r="A71" i="58"/>
  <c r="C71" i="58"/>
  <c r="G14" i="61" l="1"/>
  <c r="G25" i="58"/>
  <c r="E38" i="53"/>
  <c r="G22" i="75"/>
  <c r="G18" i="75"/>
  <c r="G165" i="77" l="1"/>
  <c r="G30" i="61" l="1"/>
  <c r="G147" i="77"/>
  <c r="G14" i="58" l="1"/>
  <c r="G71" i="58" s="1"/>
  <c r="G22" i="53" l="1"/>
  <c r="G24" i="75" l="1"/>
  <c r="C147" i="77"/>
  <c r="A147" i="77"/>
  <c r="G24" i="13" l="1"/>
  <c r="G26" i="13" s="1"/>
  <c r="G15" i="55" l="1"/>
  <c r="C32" i="61" l="1"/>
  <c r="G22" i="55"/>
  <c r="G53" i="53" l="1"/>
  <c r="G38" i="53"/>
  <c r="G30" i="53"/>
  <c r="G15" i="53"/>
  <c r="C55" i="53"/>
  <c r="C10" i="13" l="1"/>
  <c r="A10" i="13"/>
  <c r="C24" i="75"/>
  <c r="A24" i="75"/>
  <c r="G10" i="13" l="1"/>
  <c r="C18" i="13" l="1"/>
  <c r="A32" i="61"/>
  <c r="A18" i="13" s="1"/>
  <c r="G7" i="61"/>
  <c r="C16" i="13"/>
  <c r="A16" i="13"/>
  <c r="C24" i="55"/>
  <c r="C14" i="13" s="1"/>
  <c r="A24" i="55"/>
  <c r="A14" i="13" s="1"/>
  <c r="C12" i="13"/>
  <c r="A55" i="53"/>
  <c r="A12" i="13" s="1"/>
  <c r="G54" i="53"/>
  <c r="G55" i="53" s="1"/>
  <c r="G32" i="61" l="1"/>
  <c r="G16" i="13"/>
  <c r="G24" i="55"/>
  <c r="G14" i="13" s="1"/>
  <c r="G18" i="13" l="1"/>
  <c r="G12" i="13"/>
  <c r="G20" i="13" l="1"/>
  <c r="G28" i="13" s="1"/>
  <c r="G30" i="13" l="1"/>
  <c r="G32" i="13" s="1"/>
</calcChain>
</file>

<file path=xl/sharedStrings.xml><?xml version="1.0" encoding="utf-8"?>
<sst xmlns="http://schemas.openxmlformats.org/spreadsheetml/2006/main" count="419" uniqueCount="296">
  <si>
    <t>Građevina:</t>
  </si>
  <si>
    <t>R.b.</t>
  </si>
  <si>
    <t>Opis stavke</t>
  </si>
  <si>
    <t>Jed. mjere</t>
  </si>
  <si>
    <t>Količina</t>
  </si>
  <si>
    <t>Jed. cijena</t>
  </si>
  <si>
    <t>Iznos</t>
  </si>
  <si>
    <t>kom</t>
  </si>
  <si>
    <t>UKUPNO:</t>
  </si>
  <si>
    <t>3.</t>
  </si>
  <si>
    <t>ZEMLJANI RADOVI</t>
  </si>
  <si>
    <t>1.</t>
  </si>
  <si>
    <t>2.</t>
  </si>
  <si>
    <t>4.</t>
  </si>
  <si>
    <t>5.</t>
  </si>
  <si>
    <t>BETONSKI I ARMIRANOBETONSKI RADOVI</t>
  </si>
  <si>
    <t>kg</t>
  </si>
  <si>
    <t>oznaka projekta:</t>
  </si>
  <si>
    <t>ZANATSKI RADOVI</t>
  </si>
  <si>
    <t>m</t>
  </si>
  <si>
    <t xml:space="preserve">PRIPREMNI RADOVI </t>
  </si>
  <si>
    <t>Rad obuhvaća:</t>
  </si>
  <si>
    <t>Obračun po m3 iskopanog materijala u sraslom stanju.</t>
  </si>
  <si>
    <t>Predmjerom se predviđa:</t>
  </si>
  <si>
    <t>Ručni iskop u blizini postojećih komunalnih instalacija.</t>
  </si>
  <si>
    <t>_ ručni iskop</t>
  </si>
  <si>
    <t>_ izbacivanje iskopanog materijala sa strane rova/jame</t>
  </si>
  <si>
    <t>Strojni utovar i odvoz viška iskopanog materijala.</t>
  </si>
  <si>
    <t>_ utovar materijala u teretno vozilo</t>
  </si>
  <si>
    <t xml:space="preserve">_ odvoz i istovar materijala na odgovarajuću deponiju </t>
    <phoneticPr fontId="6" type="noConversion"/>
  </si>
  <si>
    <t xml:space="preserve">   otpadnog materijala</t>
    <phoneticPr fontId="6" type="noConversion"/>
  </si>
  <si>
    <t>U cijenu je uključena i taksa deponije.</t>
  </si>
  <si>
    <t>Uređenje posteljice igrališta.</t>
  </si>
  <si>
    <t>_ dobavu i transport odgovarajućeg sitnoznog materijala</t>
    <phoneticPr fontId="6" type="noConversion"/>
  </si>
  <si>
    <t xml:space="preserve">   neravnina na manjim lokalitetima i formiranja ravne</t>
    <phoneticPr fontId="6" type="noConversion"/>
  </si>
  <si>
    <t xml:space="preserve">   plohe planuma gornjeg ustroja</t>
    <phoneticPr fontId="6" type="noConversion"/>
  </si>
  <si>
    <t>_ ugradnju što uključuje:</t>
  </si>
  <si>
    <t xml:space="preserve">               - razastiranje i planiranje</t>
    <phoneticPr fontId="6" type="noConversion"/>
  </si>
  <si>
    <t xml:space="preserve">                 prema visinskim kotama iz projekta</t>
  </si>
  <si>
    <t xml:space="preserve">               - stabiliziranje vibrovaljkom 12 - 15 t</t>
  </si>
  <si>
    <t>_ mjerenje modula stišljivosti</t>
  </si>
  <si>
    <t>Modul stišljivosti mjeren kružnom pločom ø30 cm, na koti</t>
  </si>
  <si>
    <t>svakog sloja nasipa, mora biti min Ms =40 MN/m2.</t>
    <phoneticPr fontId="6" type="noConversion"/>
  </si>
  <si>
    <t>Obračun po m2 uređene posteljice.</t>
  </si>
  <si>
    <t>Beton klase C25/30.</t>
  </si>
  <si>
    <t>_ njegu betona nakon ugradnje prema TPBK</t>
  </si>
  <si>
    <t>Obračun po m3 ugrađenog betona.</t>
  </si>
  <si>
    <t>Izrada i ugradnja mrežaste armature zidova, temelja.</t>
  </si>
  <si>
    <t>Rad uključuje:</t>
  </si>
  <si>
    <t>_ dobavu i izradu armature prema projektu (MA 500/560)</t>
  </si>
  <si>
    <t>U cijenu uključen i sav pomoćni materijal (distanceri, žica ..)</t>
  </si>
  <si>
    <t>Obračun po kg ugrađene armature.</t>
  </si>
  <si>
    <t>_ MA 500/560</t>
  </si>
  <si>
    <t>RADOVI GORNJEG USTROJA</t>
  </si>
  <si>
    <t>m2</t>
  </si>
  <si>
    <t>GRAĐEVINSKO ZANATSKI RADOVI</t>
  </si>
  <si>
    <t>A.</t>
  </si>
  <si>
    <t>REKAPITULACIJA GRAĐEVINSKOG ZANATSKIH RADOVA</t>
  </si>
  <si>
    <t xml:space="preserve">_ u materijalu ”B” iskopne kategorije </t>
  </si>
  <si>
    <t xml:space="preserve">_ u materijalu ”B” iskopne kategorije  </t>
  </si>
  <si>
    <t>Obračun po stvarno izvedenim količinama</t>
  </si>
  <si>
    <t xml:space="preserve">Iznos </t>
  </si>
  <si>
    <t>_ strojni iskop u širokom otkopu</t>
  </si>
  <si>
    <t>OPREMA</t>
  </si>
  <si>
    <t>B.</t>
  </si>
  <si>
    <t>Potrebno je dobaviti i ugraditi tipski predgotovljeni proizvod iz</t>
  </si>
  <si>
    <t>Ponuđač je dužan, prilikom davanja ponude dostaviti:</t>
  </si>
  <si>
    <t>tehničku specifikaciju proizvoda</t>
  </si>
  <si>
    <t>Sprava mora biti usklađena s normom  HRN EN 1176 ili</t>
  </si>
  <si>
    <t xml:space="preserve"> jednakovrijednom, što se dokazuje uvjerenjem (certifikatom)</t>
  </si>
  <si>
    <t>podaci o proizvođaču sprave, serijskom broju proizvodnje, te</t>
  </si>
  <si>
    <t>_ 10 godina za dijelove od aluminija i nehrđajućeg čelika</t>
  </si>
  <si>
    <t>_ 10 godina za dijelove od HPDE materijala</t>
  </si>
  <si>
    <t>_ 5 godina za dijelove od poliamida, poliprolipena</t>
  </si>
  <si>
    <t>_ 2 godine za elemente od gume, pokretne elemente</t>
  </si>
  <si>
    <t>Izvođač je dužan pri primopredaji radova priložiti specifikaciju</t>
  </si>
  <si>
    <t>svih originalnih rezervnih dijelova sprave.</t>
  </si>
  <si>
    <t>6.</t>
  </si>
  <si>
    <t xml:space="preserve">OPREMA </t>
  </si>
  <si>
    <t>REKAPITULACIJA OPREMA</t>
  </si>
  <si>
    <t>REKAPITULACIJA SVEUKUPNO</t>
  </si>
  <si>
    <t>PDV</t>
  </si>
  <si>
    <t>SVEUKUPNO SA PDV-om</t>
  </si>
  <si>
    <t>TROŠKOVNIK GRAĐEVINSKIH RADOVA I RADOVA OPREMANJA</t>
  </si>
  <si>
    <t xml:space="preserve">  (jalovinski drobljenac 0-30 mm) u svrhu popunjavanja </t>
  </si>
  <si>
    <r>
      <t>m</t>
    </r>
    <r>
      <rPr>
        <vertAlign val="superscript"/>
        <sz val="9"/>
        <rFont val="Arial"/>
        <family val="2"/>
      </rPr>
      <t>3</t>
    </r>
  </si>
  <si>
    <r>
      <t>m</t>
    </r>
    <r>
      <rPr>
        <vertAlign val="superscript"/>
        <sz val="9"/>
        <rFont val="Arial"/>
        <family val="2"/>
      </rPr>
      <t>2</t>
    </r>
  </si>
  <si>
    <t>A+B</t>
  </si>
  <si>
    <t xml:space="preserve">Strojni iskop materijala u širokom otkopu u svrhu </t>
  </si>
  <si>
    <t>profiliranja terena do projektom predviđenih kota.</t>
  </si>
  <si>
    <t>_ dobavu i transport betona na mjesto ugradnje</t>
  </si>
  <si>
    <t xml:space="preserve">_ 5 godina za antukorozivno zaštićene elemente od </t>
  </si>
  <si>
    <t>čelika</t>
  </si>
  <si>
    <t>_ betoniranje vijenca</t>
  </si>
  <si>
    <t>7.</t>
  </si>
  <si>
    <t>m3</t>
  </si>
  <si>
    <t>U cijenu uključen i odvoz na deponij.</t>
  </si>
  <si>
    <t xml:space="preserve">Strojni iskop temelja sprava </t>
  </si>
  <si>
    <t>Dobava i ugradnja geotekstil platna, min 300 g/m2.</t>
  </si>
  <si>
    <t>Geotekstil se polaže na posteljicu.</t>
  </si>
  <si>
    <t>_ dobavu i transport geotekstila na mjesto ugradnje</t>
  </si>
  <si>
    <t>_ ugradnju</t>
  </si>
  <si>
    <t>Obračun po m2 ugrađenog geotekstila.</t>
  </si>
  <si>
    <t>Zasipanje terena kamenim drobljencem 0-30mm</t>
  </si>
  <si>
    <t>_ strojno ili ručno zasipanje predmetnim materijalom iza</t>
  </si>
  <si>
    <t>Obračun po m3 ugrađenog materijala.</t>
  </si>
  <si>
    <t>uz kontinuirano stabiliziranje odgovarajućim sredstvom</t>
  </si>
  <si>
    <t xml:space="preserve"> (vibronabijač, vibroploča).</t>
  </si>
  <si>
    <t>Zasip  izvršiti do visine kako je to određeno projektom.</t>
  </si>
  <si>
    <t>Izrada znaka - table obavijesti. Dimenzije table 90/90cm.</t>
  </si>
  <si>
    <t>Tekst i znakovi na tabli prema detalju iz projekta.</t>
  </si>
  <si>
    <t xml:space="preserve">Tabla mora biti izrađena od anntikorozivnog aluminijskog </t>
  </si>
  <si>
    <t>lima kvalitete 99,5% sadržaja aluminija.</t>
  </si>
  <si>
    <t xml:space="preserve">Pozadina znaka mora biti premazana termostabilnim </t>
  </si>
  <si>
    <t>plastičnim slojem sive boje.</t>
  </si>
  <si>
    <t>Na pozadini table (znaka) mora biti trajna oznaka sa</t>
  </si>
  <si>
    <t>sadržajem: ime proizvoođača, mjesec i godina proizvodnje.</t>
  </si>
  <si>
    <t>Nabava, doprema i ugradnja rubnjaka 8/20/100 sa</t>
  </si>
  <si>
    <t>za beton.</t>
  </si>
  <si>
    <t>Boja mora biti ekološka, na osnovi vodene disperzije</t>
  </si>
  <si>
    <t>poliakrilnog polimera, prirodnih punila i aditiva.</t>
  </si>
  <si>
    <t>Obračun po m' ugrađenog i obojanog rubnjaka.</t>
  </si>
  <si>
    <t>GRAĐEVINA: REKONSTRUKCIJA POSTOJEĆEG  DJEČJEG IGRALIŠTA</t>
  </si>
  <si>
    <t>Uklanjenje postojećih sprava</t>
  </si>
  <si>
    <t>Stavka uključuje demontažu i odvoz na deponij.</t>
  </si>
  <si>
    <t>Obračun za komplet izvedene radove</t>
  </si>
  <si>
    <t>kpl</t>
  </si>
  <si>
    <t>_ 15 godina za dijelove od robinie (bagremogih oblica)</t>
  </si>
  <si>
    <t xml:space="preserve"> u sloju debljine 15cm</t>
  </si>
  <si>
    <t xml:space="preserve">Ugradnju vršiti u slojevima debljine do 15 cm </t>
  </si>
  <si>
    <t>Izrada a.b. temelja sprava za igru</t>
  </si>
  <si>
    <t xml:space="preserve">jednim zakošenim bridom.Bojanje rubnjaka žutom bojom </t>
  </si>
  <si>
    <t>Za svaki stup predviđene su dvije obujmice.</t>
  </si>
  <si>
    <t>Stup je promjera 60mm, vruće cinčan, ukupne duljine 1,5m sa</t>
  </si>
  <si>
    <t>podložnom pločom koja se sidri u betonski temelj</t>
  </si>
  <si>
    <t>Dizajn natpisa po izboru investitora.</t>
  </si>
  <si>
    <t>Obračun za komadu ugrađene ploče sa stupom.</t>
  </si>
  <si>
    <t xml:space="preserve">Tabla se učvršćuje čeličnim obujmicana </t>
  </si>
  <si>
    <t>promjera 60,3 mm na dva stupa.</t>
  </si>
  <si>
    <t>NARUČITELJ: GRAD SLUNJ</t>
  </si>
  <si>
    <t>REKONSTRUKCIJA  DJEČJEG IGRALIŠTA U SLUNJ                NA K.Č 579</t>
  </si>
  <si>
    <t>Uklanjanje betonskih temelja sprava</t>
  </si>
  <si>
    <t xml:space="preserve">  zidova, u slojevima debljine do 15 cm uz nabijanje</t>
  </si>
  <si>
    <t>Podloga se izvodi od predgotovljenih gumenih ploča.</t>
  </si>
  <si>
    <t>Tlocrtne dimenzije ploča 50x50 cm.</t>
  </si>
  <si>
    <t>Ploče su predgotovljeni element.</t>
  </si>
  <si>
    <t>Sastoje se od dva sloja:</t>
  </si>
  <si>
    <t xml:space="preserve"> - bazni od mješavine SBR-a (styrene butadiene rubber)</t>
  </si>
  <si>
    <t xml:space="preserve">   materijala u granulama i PUR ljepila kao veziva</t>
  </si>
  <si>
    <t xml:space="preserve"> - završni sloj od mješavine SBR-a (styrene butadiene rubber)</t>
  </si>
  <si>
    <t>Polažu se na sloj izravnavajućeg kamenog materijala</t>
  </si>
  <si>
    <t xml:space="preserve">Učvršćuju se u cjelinu sistemom "trnova i utora", koji su </t>
  </si>
  <si>
    <t>sastavni dijelovi ploča.</t>
    <phoneticPr fontId="6" type="noConversion"/>
  </si>
  <si>
    <t>Boja površine gumene pologe crvena i zelena.</t>
  </si>
  <si>
    <t>Ploče moraju imati uvjerenje o kvaliteti o udovoljavanju</t>
  </si>
  <si>
    <t>normi HRN EN 1177 2008  za deklariranu visinu slobodnog</t>
  </si>
  <si>
    <t>pada.</t>
  </si>
  <si>
    <t>Prije ugradnje potrebno je uvjerenje o kvaliteti predati</t>
  </si>
  <si>
    <t>nadzornom inženjeru te nakon njegovog odobrenja</t>
  </si>
  <si>
    <t>pristupiti ugradnji.</t>
  </si>
  <si>
    <t>Za ugrađeni proizvod potrebno je dostaviti jamstvo</t>
  </si>
  <si>
    <t>_ dobavu i prijevoz na mjesto ugradnje predgotovljenih</t>
  </si>
  <si>
    <t xml:space="preserve">   gumenih ploča</t>
  </si>
  <si>
    <t>_ ugradnju prema uputama proizvođača</t>
  </si>
  <si>
    <t>Obračun po m2 izvedene podloge boja crvena</t>
  </si>
  <si>
    <t>Obračun po m2 izvedene podloge boja zelena</t>
  </si>
  <si>
    <t>REKONSTRUKCIJA  DJEČJEG IGRALIŠTA U SLUNJ                   NA K.Č 579</t>
  </si>
  <si>
    <t xml:space="preserve">nehrđajućeg čelika. </t>
  </si>
  <si>
    <t>serijske proizvodnje poznatog proizvođača.</t>
  </si>
  <si>
    <t>NAPOMENA:</t>
  </si>
  <si>
    <t>proizvođača koja osigurava sljedivost sprave kao</t>
  </si>
  <si>
    <t>podaci o certifikatu  - broj certifikata i tvrtka koja ga je</t>
  </si>
  <si>
    <t>istaknuti:</t>
  </si>
  <si>
    <t xml:space="preserve">Za ugrađenu spravu proizvođač mora dati jamstveni rok i </t>
  </si>
  <si>
    <t>to:</t>
  </si>
  <si>
    <t xml:space="preserve">predgotovljenog proizvoda. Na pločici moraju biti </t>
  </si>
  <si>
    <t>Doprema i ugradnja svih sprava i komunalne opreme</t>
  </si>
  <si>
    <t>Obračun za komplet izvršene radove.</t>
  </si>
  <si>
    <t>Doprema gradilišne ograde</t>
  </si>
  <si>
    <t>Obračun po m.</t>
  </si>
  <si>
    <t>Procjena trajanja izvođenja radova 1 mjesec</t>
  </si>
  <si>
    <t>Na spravi mora biti utisnuta pločica sa deklaracijom</t>
  </si>
  <si>
    <t>Izrada izravnavajućeg sloja od pijeska/piješčanog mat.</t>
  </si>
  <si>
    <t xml:space="preserve"> granulacije 4-8mm u sloju debljine 2-4 cm. </t>
  </si>
  <si>
    <t xml:space="preserve">Izravnanje se izvodi korištenjem vodilica (cijevi). </t>
  </si>
  <si>
    <t>Vodilice se prethodno postave na odgovarajuću visinu te</t>
  </si>
  <si>
    <t xml:space="preserve"> "stazom" vrši izravnanje.</t>
  </si>
  <si>
    <t xml:space="preserve">Nakon izvlačenja vodilica potrebno je popuniti preostali </t>
  </si>
  <si>
    <t>prostor.</t>
  </si>
  <si>
    <t>Stavka obuhvaća nabavu, dopremu i izravnavanje pijeska.</t>
  </si>
  <si>
    <t>Obračun po m2 ugrađenog pijeska.</t>
  </si>
  <si>
    <t>proizvođača na vijek trajanja od najmanje dvije godine.</t>
  </si>
  <si>
    <t>grafički prikaz (nacrte, 3D slike) i certifikat</t>
  </si>
  <si>
    <t>o kvaliteti.</t>
  </si>
  <si>
    <t xml:space="preserve">Sigurnosna zona: 750 x 317 cm </t>
  </si>
  <si>
    <t xml:space="preserve">Visina slobodnog pada: 128 cm. </t>
  </si>
  <si>
    <t xml:space="preserve">Krajevi stupova u obliku čepova od meke EPDM gume. </t>
  </si>
  <si>
    <t xml:space="preserve">Dvostruko ležajenje ovjesa od nehrđajućeg čelika. </t>
  </si>
  <si>
    <t xml:space="preserve">aluminij i nehrđajući čelik, prekriveno mekim poliuretanom </t>
  </si>
  <si>
    <t xml:space="preserve">Materijali: Stupovi i poprečna greda: cijevi promjera </t>
  </si>
  <si>
    <t xml:space="preserve">min 88,9 mm x 2,6 mm. </t>
  </si>
  <si>
    <t xml:space="preserve">Čelik S235JR očišćen postupkom pjeskarenja, </t>
  </si>
  <si>
    <t>zaštićen od korozije praškastim pocinčavanjem i x</t>
  </si>
  <si>
    <t>praškastim premazivanjem poliesterskim bojama</t>
  </si>
  <si>
    <t>otpornim na UV s certifikatom QUALICOAT</t>
  </si>
  <si>
    <t xml:space="preserve">Ploče zatvarača od obojenog HPL materijala debljine </t>
  </si>
  <si>
    <t xml:space="preserve">13 mm. </t>
  </si>
  <si>
    <t xml:space="preserve">Sjedalo ravno: sjedalo aluminijske konstrukcije </t>
  </si>
  <si>
    <t xml:space="preserve">prekriveno mekom EPDM gumom </t>
  </si>
  <si>
    <t xml:space="preserve">Sjedalo košarica za malo dijete: sigurno sjedalo </t>
  </si>
  <si>
    <t>konstrukcije koja kombinira</t>
  </si>
  <si>
    <t>Obračun za komplet nabavljenu spravu</t>
  </si>
  <si>
    <t>Visina slobodnog pada: 150 cm</t>
  </si>
  <si>
    <t xml:space="preserve">Materijali:Nosivi stupovi: cijevi promjera min 88,9 mm. </t>
  </si>
  <si>
    <t>Crni čelik S235JR očišćen procesom pjeskarenja, zaštićen</t>
  </si>
  <si>
    <t>protiv korozije praškastim cinkovanjem i praškastim bojama</t>
  </si>
  <si>
    <t>na bazi poliestera otpornim na UV, sa certifikatom QUALICOAT</t>
  </si>
  <si>
    <t>Završeci stupova u obliku čepova od meke EPDM gume</t>
  </si>
  <si>
    <t>Krov izrađen od HDPE ploče debljine 15 mm</t>
  </si>
  <si>
    <t xml:space="preserve">Otvoreni tobogan od nehrđajućeg čelika AISI304. </t>
  </si>
  <si>
    <t xml:space="preserve">Visina 150 cm. Lim debljine 2 mm. Bočne ploče od polietilena </t>
  </si>
  <si>
    <t>HDPE debljine 15 mm. Platforme izrađene od protuklizne HPL</t>
  </si>
  <si>
    <t>ploče debljine 13 mm. Šipke, rukohvati i ljestve izrađene od</t>
  </si>
  <si>
    <t xml:space="preserve">nehrđajućeg čelika AISI 304. Montirane na stup pomoću </t>
  </si>
  <si>
    <t xml:space="preserve">namjenskih spojki od čvrstih aluminijskih legura. </t>
  </si>
  <si>
    <t xml:space="preserve">Aluminij je protivkorozivno zaštićen katodnom zaštitom i </t>
  </si>
  <si>
    <t xml:space="preserve">praškastim bojama na bazi poliestera otpornim na UV sa </t>
  </si>
  <si>
    <t>certifikatom QUALICOAT. Promjer šipke min 33,7 mm.</t>
  </si>
  <si>
    <t xml:space="preserve">Ploče zidova od obojanog troslojnog polietilena HDPE </t>
  </si>
  <si>
    <t>debljine 15 mm. Montaža na stup pomoću namjenskih spojki</t>
  </si>
  <si>
    <t>od poliamida oblikovanog injekcijskim prešanjem.</t>
  </si>
  <si>
    <t>Ploče penjalica od obojanog materijala HPL debljine 13 mm.</t>
  </si>
  <si>
    <t xml:space="preserve">Penjački kamenčići izrađeni od smjese agregata i obojenih </t>
  </si>
  <si>
    <t xml:space="preserve">poliester smola. </t>
  </si>
  <si>
    <t>Paneli i interaktivni elementi:</t>
  </si>
  <si>
    <t xml:space="preserve">SVEMIR: izrađeno od HDPE ploče debljine 15 mm. </t>
  </si>
  <si>
    <t xml:space="preserve">PROZOR: izrađen od sigurnog polikarbonata debljine 8 mm. </t>
  </si>
  <si>
    <t xml:space="preserve">OKNO u obliku polukugle promjera 400 mm. </t>
  </si>
  <si>
    <t xml:space="preserve">Izrađeno od termoformiranog polikarbonata debljine 5 mm. </t>
  </si>
  <si>
    <t xml:space="preserve">Sve vijke izložene vremenskim uvjetima izrađene od </t>
  </si>
  <si>
    <t xml:space="preserve">ZBRAJANJE i ODUZIMANJE: izrađeno od HDPE </t>
  </si>
  <si>
    <t>ploče debljine 15 mm.</t>
  </si>
  <si>
    <t xml:space="preserve">Sigurnosna zona: 400 x 400 cm </t>
  </si>
  <si>
    <t xml:space="preserve">Visina slobodnog pada: 54 cm. </t>
  </si>
  <si>
    <t xml:space="preserve">Materijali:  </t>
  </si>
  <si>
    <t xml:space="preserve">Konstrukcijski stup promjer cijevi 159 x 5 mm </t>
  </si>
  <si>
    <t xml:space="preserve">crna čelik S325, pocinčana i praškasto obojena </t>
  </si>
  <si>
    <t xml:space="preserve">Okretna zdjela - element izrađen rotomoulding metodom od </t>
  </si>
  <si>
    <t xml:space="preserve">materijala LDPE </t>
  </si>
  <si>
    <t xml:space="preserve">Sigurnosna zona: 238 x 500 cm </t>
  </si>
  <si>
    <t xml:space="preserve">Visina slobodnog pada: 90 cm </t>
  </si>
  <si>
    <t xml:space="preserve">Materijali: Konstrukcija: konstrukcija od crne čelične cijevi </t>
  </si>
  <si>
    <t xml:space="preserve">S235JR očišćena procesom pjeskarenja. Zaštićena od korozije </t>
  </si>
  <si>
    <t>cinčanjem i praškastim poliesterskim bojama otpornim na UV</t>
  </si>
  <si>
    <t xml:space="preserve">s certifikatom QUALICOAT; profil cijevi 90x90x3,0 mm </t>
  </si>
  <si>
    <t xml:space="preserve">Opruge: opruge od opružnog čelika. </t>
  </si>
  <si>
    <t xml:space="preserve">poliesterskim bojama otpornim na UV s certifikatom QUALICOAT. </t>
  </si>
  <si>
    <t xml:space="preserve">Svi vijci i spojni elementi izrađeni su od nehrđajućeg čelika </t>
  </si>
  <si>
    <t xml:space="preserve">Promjer opruge je 200 mm, a promjer žice od koje je </t>
  </si>
  <si>
    <t>napravljena je 20 mm.</t>
  </si>
  <si>
    <t xml:space="preserve">Sjedala izrađena od šarenog troslojnog HDPE polietilena </t>
  </si>
  <si>
    <t xml:space="preserve">debljine 15 mm </t>
  </si>
  <si>
    <t xml:space="preserve">Opruge i njihovi nosači su cinčani i praškasto obojani </t>
  </si>
  <si>
    <t xml:space="preserve">Konstrukcija: Izrađena od profila dimenzija 60x20 mm </t>
  </si>
  <si>
    <t>od nehrđajućeg čelika, očišćenih procesom</t>
  </si>
  <si>
    <t xml:space="preserve">Drvo: Afričko egzotično drvo koje se odlikuje </t>
  </si>
  <si>
    <t>visokom čvrstoćom i gustoćom.</t>
  </si>
  <si>
    <t>Daske presjeka 40x40 mm impregnirane uljem.</t>
  </si>
  <si>
    <t xml:space="preserve">pjeskarenja, savijenih pod kutom od 45°. </t>
  </si>
  <si>
    <t>Radovi iskolčenja konturnih točaka igrališta</t>
  </si>
  <si>
    <t>Nabava sprave br.1 Dvostruka ljuljačka-temeljenje plitko</t>
  </si>
  <si>
    <t>Nabava sprave br.3 Kombinirano igralo-temeljenje plitko</t>
  </si>
  <si>
    <t>Nabava sprave br.4 Twister-temeljenje plitko</t>
  </si>
  <si>
    <t>Nabava sprave br.5 Klackalica četverosjed -temeljenje plitko</t>
  </si>
  <si>
    <t>Nabava sprave 6. Šahovski stol sa dva sjedala-temeljenje plitko</t>
  </si>
  <si>
    <t>Izrada gumene antistres podloge</t>
  </si>
  <si>
    <t>Zapunjavanje vidljivih dijelova spojeva sprava na temelje</t>
  </si>
  <si>
    <t>ispunom od lijevanog EPDMa.</t>
  </si>
  <si>
    <t>Nabava sprave br.2 Klupa za dojilje</t>
  </si>
  <si>
    <t xml:space="preserve">Klupa za dojenje i prematanje izrađena je od </t>
  </si>
  <si>
    <t xml:space="preserve">cijevi 30x30x2mm. Drveni dijelovi od sibirskog ariša termalno </t>
  </si>
  <si>
    <t>modificirani, impregnirani i zaštićeni u tri sloja lazurom. S</t>
  </si>
  <si>
    <t>naljepnicom na kojoj piše mjesto za dojenje i prematanje.</t>
  </si>
  <si>
    <t>Klupa se vijcima učvršćuje na betonsku površinu.</t>
  </si>
  <si>
    <t xml:space="preserve">IZRADA PROJEKTA: </t>
  </si>
  <si>
    <t>Dimenzije uređaja: 185 x 385 cm (+/- 5%)</t>
  </si>
  <si>
    <t>Dimenzije uređaja: 380 x 467 cm  (+/- 5%)</t>
  </si>
  <si>
    <t>Dimenzije: 100 x 100 cm  (+/- 5%)</t>
  </si>
  <si>
    <t>Dimenzije uređaja: 38 x 300 cm  (+/- 5%)</t>
  </si>
  <si>
    <t>Dimenzije uređaja: 162 x 233 cm  (+/- 5%)</t>
  </si>
  <si>
    <t>Ukupna visina: 75 cm  (+/- 5%)</t>
  </si>
  <si>
    <t>Ukupna visina: 80 cm  (+/- 5%)</t>
  </si>
  <si>
    <t>Ukupna visina: 54 cm  (+/- 5%)</t>
  </si>
  <si>
    <t>Ukupna visina: 362 cm  (+/- 5%)</t>
  </si>
  <si>
    <t>Ukupna visina: 244 cm  (+/- 5%)</t>
  </si>
  <si>
    <t>Sigurnosna zona: 699 x 829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</si>
</sst>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&quot;.&quot;"/>
    <numFmt numFmtId="165" formatCode="#,##0.00\ [$EUR];[Red]#,##0.00\ [$EUR]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sz val="10"/>
      <name val="Arial"/>
      <family val="2"/>
      <charset val="238"/>
    </font>
    <font>
      <b/>
      <sz val="5"/>
      <name val="Arial Narrow"/>
      <family val="2"/>
      <charset val="238"/>
    </font>
    <font>
      <sz val="10"/>
      <name val="Arial"/>
      <family val="2"/>
    </font>
    <font>
      <sz val="10"/>
      <name val="Helv"/>
    </font>
    <font>
      <sz val="12"/>
      <name val="Arial Narrow"/>
      <family val="2"/>
      <charset val="238"/>
    </font>
    <font>
      <sz val="12"/>
      <name val="Arial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5" fontId="13" fillId="0" borderId="0"/>
    <xf numFmtId="0" fontId="4" fillId="0" borderId="0"/>
    <xf numFmtId="0" fontId="14" fillId="0" borderId="0"/>
    <xf numFmtId="0" fontId="13" fillId="0" borderId="0"/>
    <xf numFmtId="0" fontId="11" fillId="0" borderId="0"/>
    <xf numFmtId="0" fontId="11" fillId="0" borderId="0"/>
    <xf numFmtId="0" fontId="3" fillId="0" borderId="0"/>
    <xf numFmtId="0" fontId="2" fillId="0" borderId="0"/>
    <xf numFmtId="0" fontId="1" fillId="0" borderId="0"/>
  </cellStyleXfs>
  <cellXfs count="241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right" vertical="center"/>
    </xf>
    <xf numFmtId="164" fontId="6" fillId="0" borderId="0" xfId="0" applyNumberFormat="1" applyFont="1"/>
    <xf numFmtId="0" fontId="6" fillId="0" borderId="0" xfId="0" applyFont="1" applyAlignment="1">
      <alignment horizontal="justify" vertical="top"/>
    </xf>
    <xf numFmtId="4" fontId="6" fillId="0" borderId="0" xfId="0" applyNumberFormat="1" applyFont="1" applyAlignment="1">
      <alignment horizontal="right" vertical="top"/>
    </xf>
    <xf numFmtId="0" fontId="5" fillId="0" borderId="0" xfId="0" applyFont="1"/>
    <xf numFmtId="4" fontId="5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4" fontId="10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justify" vertical="top"/>
    </xf>
    <xf numFmtId="0" fontId="12" fillId="0" borderId="0" xfId="0" applyFont="1"/>
    <xf numFmtId="4" fontId="12" fillId="0" borderId="0" xfId="0" applyNumberFormat="1" applyFont="1"/>
    <xf numFmtId="164" fontId="6" fillId="0" borderId="0" xfId="0" applyNumberFormat="1" applyFont="1" applyAlignment="1">
      <alignment horizontal="right"/>
    </xf>
    <xf numFmtId="4" fontId="6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justify" vertical="top" wrapText="1"/>
    </xf>
    <xf numFmtId="4" fontId="6" fillId="0" borderId="0" xfId="0" applyNumberFormat="1" applyFont="1" applyProtection="1">
      <protection locked="0"/>
    </xf>
    <xf numFmtId="4" fontId="8" fillId="0" borderId="0" xfId="0" applyNumberFormat="1" applyFont="1" applyProtection="1">
      <protection locked="0"/>
    </xf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vertical="top"/>
    </xf>
    <xf numFmtId="164" fontId="8" fillId="0" borderId="0" xfId="0" applyNumberFormat="1" applyFont="1"/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justify" vertical="top"/>
    </xf>
    <xf numFmtId="4" fontId="8" fillId="3" borderId="0" xfId="0" applyNumberFormat="1" applyFont="1" applyFill="1" applyAlignment="1">
      <alignment horizontal="center"/>
    </xf>
    <xf numFmtId="4" fontId="8" fillId="3" borderId="0" xfId="0" applyNumberFormat="1" applyFont="1" applyFill="1" applyAlignment="1">
      <alignment horizontal="right"/>
    </xf>
    <xf numFmtId="4" fontId="8" fillId="3" borderId="0" xfId="0" applyNumberFormat="1" applyFont="1" applyFill="1" applyProtection="1">
      <protection locked="0"/>
    </xf>
    <xf numFmtId="164" fontId="8" fillId="3" borderId="0" xfId="0" applyNumberFormat="1" applyFont="1" applyFill="1" applyAlignment="1">
      <alignment horizontal="right" vertical="center"/>
    </xf>
    <xf numFmtId="164" fontId="18" fillId="0" borderId="0" xfId="0" applyNumberFormat="1" applyFont="1" applyAlignment="1">
      <alignment horizontal="right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4" fontId="18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right"/>
    </xf>
    <xf numFmtId="4" fontId="18" fillId="0" borderId="0" xfId="0" applyNumberFormat="1" applyFont="1" applyProtection="1">
      <protection locked="0"/>
    </xf>
    <xf numFmtId="0" fontId="18" fillId="0" borderId="0" xfId="0" applyFont="1" applyAlignment="1">
      <alignment wrapText="1"/>
    </xf>
    <xf numFmtId="4" fontId="18" fillId="0" borderId="0" xfId="0" applyNumberFormat="1" applyFont="1"/>
    <xf numFmtId="164" fontId="18" fillId="0" borderId="0" xfId="0" applyNumberFormat="1" applyFont="1"/>
    <xf numFmtId="164" fontId="18" fillId="4" borderId="0" xfId="0" applyNumberFormat="1" applyFont="1" applyFill="1" applyAlignment="1">
      <alignment horizontal="right"/>
    </xf>
    <xf numFmtId="0" fontId="18" fillId="4" borderId="0" xfId="0" applyFont="1" applyFill="1" applyAlignment="1">
      <alignment vertical="top"/>
    </xf>
    <xf numFmtId="0" fontId="18" fillId="4" borderId="0" xfId="0" applyFont="1" applyFill="1" applyAlignment="1">
      <alignment wrapText="1"/>
    </xf>
    <xf numFmtId="0" fontId="18" fillId="4" borderId="0" xfId="0" applyFont="1" applyFill="1"/>
    <xf numFmtId="4" fontId="18" fillId="4" borderId="0" xfId="0" applyNumberFormat="1" applyFont="1" applyFill="1" applyAlignment="1">
      <alignment horizontal="center"/>
    </xf>
    <xf numFmtId="4" fontId="18" fillId="4" borderId="0" xfId="0" applyNumberFormat="1" applyFont="1" applyFill="1" applyAlignment="1">
      <alignment horizontal="right"/>
    </xf>
    <xf numFmtId="4" fontId="18" fillId="4" borderId="0" xfId="0" applyNumberFormat="1" applyFont="1" applyFill="1"/>
    <xf numFmtId="164" fontId="18" fillId="4" borderId="0" xfId="0" applyNumberFormat="1" applyFont="1" applyFill="1"/>
    <xf numFmtId="0" fontId="20" fillId="0" borderId="0" xfId="0" applyFont="1"/>
    <xf numFmtId="0" fontId="21" fillId="0" borderId="0" xfId="0" applyFont="1"/>
    <xf numFmtId="4" fontId="21" fillId="0" borderId="0" xfId="0" applyNumberFormat="1" applyFont="1" applyAlignment="1">
      <alignment horizontal="center"/>
    </xf>
    <xf numFmtId="4" fontId="21" fillId="0" borderId="0" xfId="0" applyNumberFormat="1" applyFont="1"/>
    <xf numFmtId="0" fontId="20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/>
    </xf>
    <xf numFmtId="4" fontId="20" fillId="0" borderId="7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wrapText="1"/>
    </xf>
    <xf numFmtId="4" fontId="20" fillId="0" borderId="0" xfId="0" applyNumberFormat="1" applyFont="1" applyAlignment="1">
      <alignment horizontal="center"/>
    </xf>
    <xf numFmtId="4" fontId="20" fillId="0" borderId="0" xfId="0" applyNumberFormat="1" applyFont="1" applyAlignment="1" applyProtection="1">
      <alignment horizontal="right"/>
      <protection locked="0"/>
    </xf>
    <xf numFmtId="4" fontId="20" fillId="0" borderId="0" xfId="0" applyNumberFormat="1" applyFont="1" applyProtection="1">
      <protection locked="0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justify" vertical="top"/>
    </xf>
    <xf numFmtId="0" fontId="19" fillId="0" borderId="0" xfId="0" applyFont="1"/>
    <xf numFmtId="164" fontId="20" fillId="0" borderId="0" xfId="0" applyNumberFormat="1" applyFont="1" applyAlignment="1">
      <alignment horizontal="right" vertical="top"/>
    </xf>
    <xf numFmtId="0" fontId="22" fillId="0" borderId="0" xfId="0" applyFont="1"/>
    <xf numFmtId="0" fontId="20" fillId="0" borderId="0" xfId="0" applyFont="1" applyAlignment="1">
      <alignment horizontal="center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/>
    <xf numFmtId="4" fontId="20" fillId="0" borderId="0" xfId="0" applyNumberFormat="1" applyFont="1"/>
    <xf numFmtId="0" fontId="19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justify" vertical="top"/>
    </xf>
    <xf numFmtId="4" fontId="19" fillId="0" borderId="2" xfId="0" applyNumberFormat="1" applyFont="1" applyBorder="1" applyAlignment="1">
      <alignment horizontal="center"/>
    </xf>
    <xf numFmtId="4" fontId="19" fillId="0" borderId="0" xfId="0" applyNumberFormat="1" applyFont="1"/>
    <xf numFmtId="0" fontId="21" fillId="0" borderId="0" xfId="0" applyFont="1" applyAlignment="1">
      <alignment horizontal="center"/>
    </xf>
    <xf numFmtId="0" fontId="20" fillId="0" borderId="7" xfId="0" applyFont="1" applyBorder="1" applyAlignment="1">
      <alignment vertical="top"/>
    </xf>
    <xf numFmtId="164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right" vertical="top"/>
    </xf>
    <xf numFmtId="0" fontId="22" fillId="0" borderId="0" xfId="0" applyFont="1" applyAlignment="1">
      <alignment horizontal="center" vertical="center"/>
    </xf>
    <xf numFmtId="4" fontId="22" fillId="0" borderId="0" xfId="0" applyNumberFormat="1" applyFont="1" applyAlignment="1">
      <alignment horizontal="center"/>
    </xf>
    <xf numFmtId="4" fontId="22" fillId="0" borderId="0" xfId="0" applyNumberFormat="1" applyFont="1" applyAlignment="1" applyProtection="1">
      <alignment horizontal="right"/>
      <protection locked="0"/>
    </xf>
    <xf numFmtId="4" fontId="22" fillId="0" borderId="0" xfId="0" applyNumberFormat="1" applyFont="1" applyProtection="1">
      <protection locked="0"/>
    </xf>
    <xf numFmtId="4" fontId="22" fillId="0" borderId="0" xfId="0" applyNumberFormat="1" applyFont="1" applyAlignment="1">
      <alignment horizontal="right"/>
    </xf>
    <xf numFmtId="164" fontId="19" fillId="0" borderId="2" xfId="0" applyNumberFormat="1" applyFont="1" applyBorder="1" applyAlignment="1">
      <alignment horizontal="center" vertical="top"/>
    </xf>
    <xf numFmtId="4" fontId="19" fillId="0" borderId="2" xfId="0" applyNumberFormat="1" applyFont="1" applyBorder="1" applyAlignment="1" applyProtection="1">
      <alignment horizontal="right" vertical="top"/>
      <protection locked="0"/>
    </xf>
    <xf numFmtId="4" fontId="20" fillId="0" borderId="0" xfId="0" applyNumberFormat="1" applyFont="1" applyAlignment="1">
      <alignment horizontal="center" vertical="top"/>
    </xf>
    <xf numFmtId="164" fontId="20" fillId="0" borderId="0" xfId="0" applyNumberFormat="1" applyFont="1"/>
    <xf numFmtId="0" fontId="20" fillId="0" borderId="0" xfId="0" applyFont="1" applyAlignment="1">
      <alignment vertical="top"/>
    </xf>
    <xf numFmtId="4" fontId="25" fillId="0" borderId="3" xfId="0" applyNumberFormat="1" applyFont="1" applyBorder="1" applyAlignment="1">
      <alignment horizontal="center"/>
    </xf>
    <xf numFmtId="0" fontId="26" fillId="0" borderId="0" xfId="0" applyFont="1"/>
    <xf numFmtId="4" fontId="27" fillId="0" borderId="8" xfId="0" applyNumberFormat="1" applyFont="1" applyBorder="1" applyAlignment="1">
      <alignment horizontal="center"/>
    </xf>
    <xf numFmtId="4" fontId="27" fillId="0" borderId="8" xfId="0" applyNumberFormat="1" applyFont="1" applyBorder="1" applyAlignment="1">
      <alignment horizontal="center" vertical="center" shrinkToFit="1"/>
    </xf>
    <xf numFmtId="164" fontId="28" fillId="0" borderId="0" xfId="6" applyNumberFormat="1" applyFont="1" applyAlignment="1">
      <alignment horizontal="right"/>
    </xf>
    <xf numFmtId="0" fontId="28" fillId="0" borderId="0" xfId="6" applyFont="1" applyAlignment="1">
      <alignment vertical="top"/>
    </xf>
    <xf numFmtId="0" fontId="28" fillId="0" borderId="0" xfId="6" applyFont="1"/>
    <xf numFmtId="0" fontId="28" fillId="0" borderId="0" xfId="0" applyFont="1"/>
    <xf numFmtId="4" fontId="28" fillId="0" borderId="0" xfId="0" applyNumberFormat="1" applyFont="1" applyAlignment="1">
      <alignment horizontal="center"/>
    </xf>
    <xf numFmtId="4" fontId="28" fillId="0" borderId="0" xfId="0" applyNumberFormat="1" applyFont="1" applyAlignment="1">
      <alignment horizontal="right"/>
    </xf>
    <xf numFmtId="4" fontId="28" fillId="0" borderId="0" xfId="0" applyNumberFormat="1" applyFont="1"/>
    <xf numFmtId="0" fontId="26" fillId="0" borderId="7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top"/>
    </xf>
    <xf numFmtId="0" fontId="26" fillId="0" borderId="7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/>
    </xf>
    <xf numFmtId="4" fontId="26" fillId="0" borderId="7" xfId="0" applyNumberFormat="1" applyFont="1" applyBorder="1" applyAlignment="1">
      <alignment horizontal="center"/>
    </xf>
    <xf numFmtId="4" fontId="26" fillId="0" borderId="7" xfId="0" applyNumberFormat="1" applyFont="1" applyBorder="1" applyAlignment="1">
      <alignment horizontal="right" vertical="center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wrapText="1"/>
    </xf>
    <xf numFmtId="4" fontId="26" fillId="0" borderId="0" xfId="0" applyNumberFormat="1" applyFont="1" applyAlignment="1">
      <alignment horizontal="center"/>
    </xf>
    <xf numFmtId="4" fontId="26" fillId="0" borderId="0" xfId="0" applyNumberFormat="1" applyFont="1" applyAlignment="1" applyProtection="1">
      <alignment horizontal="right"/>
      <protection locked="0"/>
    </xf>
    <xf numFmtId="4" fontId="26" fillId="0" borderId="0" xfId="0" applyNumberFormat="1" applyFont="1" applyProtection="1">
      <protection locked="0"/>
    </xf>
    <xf numFmtId="164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horizontal="justify" vertical="top"/>
    </xf>
    <xf numFmtId="0" fontId="26" fillId="0" borderId="0" xfId="0" applyFont="1" applyAlignment="1">
      <alignment horizontal="justify" vertical="top"/>
    </xf>
    <xf numFmtId="0" fontId="24" fillId="0" borderId="0" xfId="0" applyFont="1"/>
    <xf numFmtId="164" fontId="26" fillId="0" borderId="0" xfId="0" applyNumberFormat="1" applyFont="1" applyAlignment="1">
      <alignment horizontal="right" vertical="top"/>
    </xf>
    <xf numFmtId="0" fontId="26" fillId="0" borderId="0" xfId="0" applyFont="1" applyAlignment="1">
      <alignment horizontal="center"/>
    </xf>
    <xf numFmtId="4" fontId="26" fillId="0" borderId="0" xfId="0" applyNumberFormat="1" applyFont="1" applyAlignment="1">
      <alignment horizontal="right"/>
    </xf>
    <xf numFmtId="4" fontId="26" fillId="0" borderId="0" xfId="0" applyNumberFormat="1" applyFont="1"/>
    <xf numFmtId="164" fontId="26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justify" vertical="top"/>
    </xf>
    <xf numFmtId="164" fontId="26" fillId="2" borderId="0" xfId="0" applyNumberFormat="1" applyFont="1" applyFill="1" applyAlignment="1">
      <alignment horizontal="right"/>
    </xf>
    <xf numFmtId="0" fontId="26" fillId="2" borderId="0" xfId="0" applyFont="1" applyFill="1" applyAlignment="1">
      <alignment horizontal="center" vertical="top"/>
    </xf>
    <xf numFmtId="4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4" fontId="26" fillId="2" borderId="0" xfId="0" applyNumberFormat="1" applyFont="1" applyFill="1" applyAlignment="1">
      <alignment horizontal="right"/>
    </xf>
    <xf numFmtId="4" fontId="26" fillId="2" borderId="0" xfId="0" applyNumberFormat="1" applyFont="1" applyFill="1" applyAlignment="1" applyProtection="1">
      <alignment horizontal="right"/>
      <protection locked="0"/>
    </xf>
    <xf numFmtId="4" fontId="26" fillId="2" borderId="0" xfId="0" applyNumberFormat="1" applyFont="1" applyFill="1" applyProtection="1">
      <protection locked="0"/>
    </xf>
    <xf numFmtId="0" fontId="26" fillId="0" borderId="0" xfId="0" applyFont="1" applyAlignment="1">
      <alignment horizontal="justify" vertical="top" wrapText="1"/>
    </xf>
    <xf numFmtId="164" fontId="24" fillId="0" borderId="2" xfId="0" applyNumberFormat="1" applyFont="1" applyBorder="1" applyAlignment="1">
      <alignment horizontal="right" vertical="top"/>
    </xf>
    <xf numFmtId="0" fontId="24" fillId="0" borderId="2" xfId="0" applyFont="1" applyBorder="1" applyAlignment="1">
      <alignment horizontal="center" vertical="top"/>
    </xf>
    <xf numFmtId="0" fontId="24" fillId="0" borderId="2" xfId="0" applyFont="1" applyBorder="1" applyAlignment="1">
      <alignment horizontal="justify" vertical="top"/>
    </xf>
    <xf numFmtId="4" fontId="24" fillId="0" borderId="2" xfId="0" applyNumberFormat="1" applyFont="1" applyBorder="1" applyAlignment="1">
      <alignment horizontal="center"/>
    </xf>
    <xf numFmtId="4" fontId="24" fillId="0" borderId="2" xfId="0" applyNumberFormat="1" applyFont="1" applyBorder="1" applyAlignment="1" applyProtection="1">
      <alignment horizontal="right"/>
      <protection locked="0"/>
    </xf>
    <xf numFmtId="4" fontId="24" fillId="0" borderId="2" xfId="0" applyNumberFormat="1" applyFont="1" applyBorder="1" applyProtection="1">
      <protection locked="0"/>
    </xf>
    <xf numFmtId="4" fontId="24" fillId="0" borderId="0" xfId="0" applyNumberFormat="1" applyFont="1"/>
    <xf numFmtId="0" fontId="26" fillId="0" borderId="7" xfId="0" applyFont="1" applyBorder="1" applyAlignment="1">
      <alignment vertical="top"/>
    </xf>
    <xf numFmtId="164" fontId="24" fillId="0" borderId="2" xfId="0" applyNumberFormat="1" applyFont="1" applyBorder="1" applyAlignment="1">
      <alignment horizontal="center" vertical="top"/>
    </xf>
    <xf numFmtId="4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 applyProtection="1">
      <alignment horizontal="right" vertical="top"/>
      <protection locked="0"/>
    </xf>
    <xf numFmtId="164" fontId="26" fillId="0" borderId="0" xfId="0" applyNumberFormat="1" applyFont="1"/>
    <xf numFmtId="0" fontId="26" fillId="0" borderId="0" xfId="0" applyFont="1" applyAlignment="1">
      <alignment vertical="top"/>
    </xf>
    <xf numFmtId="4" fontId="24" fillId="0" borderId="0" xfId="0" applyNumberFormat="1" applyFont="1" applyAlignment="1">
      <alignment horizontal="right"/>
    </xf>
    <xf numFmtId="4" fontId="24" fillId="0" borderId="0" xfId="0" applyNumberFormat="1" applyFont="1" applyAlignment="1" applyProtection="1">
      <alignment horizontal="right" vertical="top"/>
      <protection locked="0"/>
    </xf>
    <xf numFmtId="4" fontId="24" fillId="0" borderId="0" xfId="0" applyNumberFormat="1" applyFont="1" applyProtection="1">
      <protection locked="0"/>
    </xf>
    <xf numFmtId="0" fontId="26" fillId="0" borderId="0" xfId="6" applyFont="1"/>
    <xf numFmtId="4" fontId="28" fillId="0" borderId="0" xfId="6" applyNumberFormat="1" applyFont="1" applyAlignment="1">
      <alignment horizontal="center"/>
    </xf>
    <xf numFmtId="4" fontId="28" fillId="0" borderId="0" xfId="6" applyNumberFormat="1" applyFont="1" applyAlignment="1">
      <alignment horizontal="right"/>
    </xf>
    <xf numFmtId="4" fontId="28" fillId="0" borderId="0" xfId="6" applyNumberFormat="1" applyFont="1"/>
    <xf numFmtId="0" fontId="26" fillId="0" borderId="7" xfId="6" applyFont="1" applyBorder="1" applyAlignment="1">
      <alignment horizontal="center" vertical="center"/>
    </xf>
    <xf numFmtId="0" fontId="26" fillId="0" borderId="7" xfId="6" applyFont="1" applyBorder="1" applyAlignment="1">
      <alignment vertical="top"/>
    </xf>
    <xf numFmtId="0" fontId="26" fillId="0" borderId="7" xfId="6" applyFont="1" applyBorder="1" applyAlignment="1">
      <alignment horizontal="left" vertical="center" wrapText="1"/>
    </xf>
    <xf numFmtId="4" fontId="26" fillId="0" borderId="7" xfId="6" applyNumberFormat="1" applyFont="1" applyBorder="1" applyAlignment="1">
      <alignment horizontal="center"/>
    </xf>
    <xf numFmtId="4" fontId="26" fillId="0" borderId="7" xfId="6" applyNumberFormat="1" applyFont="1" applyBorder="1" applyAlignment="1">
      <alignment horizontal="right" vertical="center"/>
    </xf>
    <xf numFmtId="4" fontId="26" fillId="0" borderId="0" xfId="6" applyNumberFormat="1" applyFont="1"/>
    <xf numFmtId="0" fontId="26" fillId="0" borderId="0" xfId="6" applyFont="1" applyAlignment="1">
      <alignment horizontal="center" vertical="center"/>
    </xf>
    <xf numFmtId="0" fontId="26" fillId="0" borderId="0" xfId="6" applyFont="1" applyAlignment="1">
      <alignment vertical="top"/>
    </xf>
    <xf numFmtId="0" fontId="26" fillId="0" borderId="0" xfId="0" applyFont="1" applyAlignment="1">
      <alignment vertical="top" wrapText="1"/>
    </xf>
    <xf numFmtId="164" fontId="24" fillId="0" borderId="0" xfId="6" applyNumberFormat="1" applyFont="1" applyAlignment="1">
      <alignment horizontal="right"/>
    </xf>
    <xf numFmtId="0" fontId="24" fillId="0" borderId="0" xfId="6" applyFont="1" applyAlignment="1">
      <alignment horizontal="center" vertical="top"/>
    </xf>
    <xf numFmtId="0" fontId="24" fillId="0" borderId="0" xfId="6" applyFont="1" applyAlignment="1">
      <alignment horizontal="justify" vertical="top"/>
    </xf>
    <xf numFmtId="0" fontId="26" fillId="0" borderId="0" xfId="6" applyFont="1" applyAlignment="1">
      <alignment horizontal="center" vertical="top"/>
    </xf>
    <xf numFmtId="4" fontId="26" fillId="0" borderId="0" xfId="6" applyNumberFormat="1" applyFont="1" applyAlignment="1">
      <alignment horizontal="right"/>
    </xf>
    <xf numFmtId="4" fontId="26" fillId="0" borderId="0" xfId="6" applyNumberFormat="1" applyFont="1" applyAlignment="1" applyProtection="1">
      <alignment horizontal="right"/>
      <protection locked="0"/>
    </xf>
    <xf numFmtId="4" fontId="26" fillId="0" borderId="0" xfId="6" applyNumberFormat="1" applyFont="1" applyProtection="1">
      <protection locked="0"/>
    </xf>
    <xf numFmtId="4" fontId="24" fillId="0" borderId="0" xfId="6" applyNumberFormat="1" applyFont="1"/>
    <xf numFmtId="0" fontId="24" fillId="0" borderId="0" xfId="6" applyFont="1"/>
    <xf numFmtId="164" fontId="24" fillId="0" borderId="2" xfId="6" applyNumberFormat="1" applyFont="1" applyBorder="1" applyAlignment="1">
      <alignment horizontal="center" vertical="top"/>
    </xf>
    <xf numFmtId="0" fontId="24" fillId="0" borderId="2" xfId="6" applyFont="1" applyBorder="1" applyAlignment="1">
      <alignment horizontal="center" vertical="top"/>
    </xf>
    <xf numFmtId="0" fontId="24" fillId="0" borderId="2" xfId="6" applyFont="1" applyBorder="1" applyAlignment="1">
      <alignment horizontal="justify" vertical="top"/>
    </xf>
    <xf numFmtId="4" fontId="24" fillId="0" borderId="2" xfId="6" applyNumberFormat="1" applyFont="1" applyBorder="1" applyAlignment="1" applyProtection="1">
      <alignment horizontal="right" vertical="top"/>
      <protection locked="0"/>
    </xf>
    <xf numFmtId="4" fontId="24" fillId="0" borderId="2" xfId="6" applyNumberFormat="1" applyFont="1" applyBorder="1" applyProtection="1">
      <protection locked="0"/>
    </xf>
    <xf numFmtId="4" fontId="26" fillId="0" borderId="0" xfId="6" applyNumberFormat="1" applyFont="1" applyAlignment="1">
      <alignment horizontal="justify" vertical="top"/>
    </xf>
    <xf numFmtId="0" fontId="26" fillId="0" borderId="0" xfId="6" applyFont="1" applyAlignment="1">
      <alignment horizontal="justify" vertical="top" wrapText="1"/>
    </xf>
    <xf numFmtId="4" fontId="26" fillId="0" borderId="0" xfId="6" applyNumberFormat="1" applyFont="1" applyAlignment="1">
      <alignment horizontal="center"/>
    </xf>
    <xf numFmtId="0" fontId="26" fillId="0" borderId="0" xfId="6" applyFont="1" applyAlignment="1">
      <alignment wrapText="1"/>
    </xf>
    <xf numFmtId="0" fontId="26" fillId="0" borderId="0" xfId="6" applyFont="1" applyAlignment="1">
      <alignment horizontal="justify" vertical="top"/>
    </xf>
    <xf numFmtId="164" fontId="26" fillId="0" borderId="0" xfId="6" applyNumberFormat="1" applyFont="1" applyAlignment="1">
      <alignment vertical="top"/>
    </xf>
    <xf numFmtId="0" fontId="26" fillId="0" borderId="0" xfId="6" applyFont="1" applyAlignment="1">
      <alignment horizontal="center"/>
    </xf>
    <xf numFmtId="4" fontId="24" fillId="0" borderId="2" xfId="6" applyNumberFormat="1" applyFont="1" applyBorder="1" applyAlignment="1">
      <alignment horizontal="center"/>
    </xf>
    <xf numFmtId="164" fontId="26" fillId="0" borderId="0" xfId="6" applyNumberFormat="1" applyFont="1"/>
    <xf numFmtId="4" fontId="29" fillId="0" borderId="0" xfId="0" applyNumberFormat="1" applyFont="1"/>
    <xf numFmtId="0" fontId="28" fillId="0" borderId="0" xfId="0" applyFont="1" applyAlignment="1">
      <alignment horizontal="center"/>
    </xf>
    <xf numFmtId="164" fontId="26" fillId="0" borderId="0" xfId="6" applyNumberFormat="1" applyFont="1" applyAlignment="1">
      <alignment horizontal="right"/>
    </xf>
    <xf numFmtId="4" fontId="29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right" vertical="top"/>
    </xf>
    <xf numFmtId="4" fontId="13" fillId="0" borderId="0" xfId="0" applyNumberFormat="1" applyFont="1"/>
    <xf numFmtId="4" fontId="26" fillId="0" borderId="0" xfId="6" applyNumberFormat="1" applyFont="1" applyAlignment="1">
      <alignment horizontal="left"/>
    </xf>
    <xf numFmtId="0" fontId="26" fillId="0" borderId="0" xfId="6" applyFont="1" applyAlignment="1">
      <alignment horizontal="left" vertical="center" wrapText="1"/>
    </xf>
    <xf numFmtId="4" fontId="26" fillId="0" borderId="0" xfId="6" applyNumberFormat="1" applyFont="1" applyAlignment="1">
      <alignment horizontal="right" vertical="center"/>
    </xf>
    <xf numFmtId="0" fontId="24" fillId="0" borderId="0" xfId="0" applyFont="1" applyAlignment="1">
      <alignment vertical="top" wrapText="1"/>
    </xf>
    <xf numFmtId="0" fontId="24" fillId="0" borderId="0" xfId="6" applyFont="1" applyAlignment="1">
      <alignment horizontal="left" vertical="center"/>
    </xf>
    <xf numFmtId="0" fontId="30" fillId="0" borderId="0" xfId="0" applyFont="1"/>
    <xf numFmtId="4" fontId="26" fillId="0" borderId="0" xfId="6" applyNumberFormat="1" applyFont="1" applyAlignment="1">
      <alignment horizontal="left" wrapText="1"/>
    </xf>
    <xf numFmtId="0" fontId="24" fillId="0" borderId="9" xfId="6" applyFont="1" applyBorder="1" applyAlignment="1">
      <alignment horizontal="center" vertical="center" wrapText="1"/>
    </xf>
    <xf numFmtId="0" fontId="24" fillId="0" borderId="10" xfId="6" applyFont="1" applyBorder="1" applyAlignment="1">
      <alignment horizontal="center" vertical="center" wrapText="1"/>
    </xf>
    <xf numFmtId="0" fontId="24" fillId="0" borderId="3" xfId="6" applyFont="1" applyBorder="1" applyAlignment="1">
      <alignment horizontal="center" vertical="center" wrapText="1"/>
    </xf>
    <xf numFmtId="0" fontId="24" fillId="0" borderId="4" xfId="6" applyFont="1" applyBorder="1" applyAlignment="1">
      <alignment horizontal="center" vertical="center" wrapText="1"/>
    </xf>
    <xf numFmtId="0" fontId="24" fillId="0" borderId="5" xfId="6" applyFont="1" applyBorder="1" applyAlignment="1">
      <alignment horizontal="center" vertical="center" wrapText="1"/>
    </xf>
    <xf numFmtId="0" fontId="24" fillId="0" borderId="6" xfId="6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4" fillId="0" borderId="1" xfId="6" applyFont="1" applyBorder="1" applyAlignment="1">
      <alignment horizontal="center"/>
    </xf>
    <xf numFmtId="0" fontId="24" fillId="0" borderId="2" xfId="6" applyFont="1" applyBorder="1" applyAlignment="1">
      <alignment horizontal="center"/>
    </xf>
    <xf numFmtId="0" fontId="24" fillId="0" borderId="11" xfId="6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6" fillId="0" borderId="0" xfId="0" applyFont="1"/>
    <xf numFmtId="0" fontId="0" fillId="0" borderId="0" xfId="0"/>
    <xf numFmtId="0" fontId="17" fillId="0" borderId="0" xfId="0" applyFont="1" applyAlignment="1">
      <alignment horizontal="center" wrapText="1"/>
    </xf>
  </cellXfs>
  <cellStyles count="10">
    <cellStyle name="Normal" xfId="0" builtinId="0"/>
    <cellStyle name="Normal 19 2" xfId="4" xr:uid="{00000000-0005-0000-0000-000000000000}"/>
    <cellStyle name="Normal 2" xfId="1" xr:uid="{00000000-0005-0000-0000-000001000000}"/>
    <cellStyle name="Normal 3" xfId="9" xr:uid="{00000000-0005-0000-0000-000002000000}"/>
    <cellStyle name="Normalno 2" xfId="2" xr:uid="{00000000-0005-0000-0000-000004000000}"/>
    <cellStyle name="Normalno 2 2" xfId="6" xr:uid="{00000000-0005-0000-0000-000005000000}"/>
    <cellStyle name="Normalno 2 3" xfId="7" xr:uid="{00000000-0005-0000-0000-000006000000}"/>
    <cellStyle name="Normalno 2 4" xfId="8" xr:uid="{00000000-0005-0000-0000-000007000000}"/>
    <cellStyle name="Normalno 6" xfId="5" xr:uid="{00000000-0005-0000-0000-000008000000}"/>
    <cellStyle name="Style 1" xfId="3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4:G44"/>
  <sheetViews>
    <sheetView showZeros="0" view="pageBreakPreview" topLeftCell="C1" zoomScale="130" zoomScaleSheetLayoutView="130" workbookViewId="0">
      <pane ySplit="1" topLeftCell="A2" activePane="bottomLeft" state="frozen"/>
      <selection activeCell="C34" sqref="C34"/>
      <selection pane="bottomLeft" activeCell="C8" sqref="C8:G8"/>
    </sheetView>
  </sheetViews>
  <sheetFormatPr defaultColWidth="9.28515625" defaultRowHeight="12.75" x14ac:dyDescent="0.2"/>
  <cols>
    <col min="1" max="1" width="4.7109375" style="17" bestFit="1" customWidth="1"/>
    <col min="2" max="2" width="3.28515625" style="18" bestFit="1" customWidth="1"/>
    <col min="3" max="3" width="43.7109375" style="3" customWidth="1"/>
    <col min="4" max="4" width="9" style="1" customWidth="1"/>
    <col min="5" max="5" width="11.28515625" style="4" customWidth="1"/>
    <col min="6" max="6" width="10.42578125" style="5" customWidth="1"/>
    <col min="7" max="7" width="14.42578125" style="6" bestFit="1" customWidth="1"/>
    <col min="8" max="8" width="12.42578125" style="1" bestFit="1" customWidth="1"/>
    <col min="9" max="16384" width="9.28515625" style="1"/>
  </cols>
  <sheetData>
    <row r="4" spans="3:7" ht="15.75" x14ac:dyDescent="0.25">
      <c r="C4" s="237" t="s">
        <v>139</v>
      </c>
      <c r="D4" s="238"/>
      <c r="E4" s="238"/>
      <c r="F4" s="238"/>
    </row>
    <row r="6" spans="3:7" ht="15.75" customHeight="1" x14ac:dyDescent="0.25">
      <c r="C6" s="237" t="s">
        <v>122</v>
      </c>
      <c r="D6" s="238"/>
      <c r="E6" s="238"/>
      <c r="F6" s="238"/>
      <c r="G6" s="239"/>
    </row>
    <row r="8" spans="3:7" ht="15.75" x14ac:dyDescent="0.25">
      <c r="C8" s="237" t="s">
        <v>284</v>
      </c>
      <c r="D8" s="238"/>
      <c r="E8" s="238"/>
      <c r="F8" s="238"/>
      <c r="G8" s="239"/>
    </row>
    <row r="9" spans="3:7" ht="15.75" customHeight="1" x14ac:dyDescent="0.2"/>
    <row r="11" spans="3:7" ht="15.75" customHeight="1" x14ac:dyDescent="0.2"/>
    <row r="19" spans="1:7" ht="15.75" x14ac:dyDescent="0.25">
      <c r="C19" s="240" t="s">
        <v>83</v>
      </c>
      <c r="D19" s="240"/>
      <c r="E19" s="240"/>
      <c r="F19" s="240"/>
      <c r="G19" s="239"/>
    </row>
    <row r="21" spans="1:7" ht="20.25" customHeight="1" x14ac:dyDescent="0.2"/>
    <row r="22" spans="1:7" ht="20.25" customHeight="1" x14ac:dyDescent="0.2"/>
    <row r="24" spans="1:7" ht="18" x14ac:dyDescent="0.25">
      <c r="A24" s="22"/>
      <c r="B24" s="23"/>
      <c r="C24" s="22"/>
      <c r="D24" s="22"/>
      <c r="E24" s="22"/>
      <c r="F24" s="22"/>
      <c r="G24" s="24"/>
    </row>
    <row r="25" spans="1:7" ht="18" x14ac:dyDescent="0.25">
      <c r="A25" s="22"/>
      <c r="B25" s="23"/>
      <c r="C25" s="22"/>
      <c r="D25" s="22"/>
      <c r="E25" s="22"/>
      <c r="F25" s="22"/>
      <c r="G25" s="24"/>
    </row>
    <row r="26" spans="1:7" ht="20.25" x14ac:dyDescent="0.3">
      <c r="A26" s="25"/>
      <c r="B26" s="26"/>
      <c r="C26" s="236"/>
      <c r="D26" s="236"/>
      <c r="E26" s="236"/>
      <c r="F26" s="236"/>
      <c r="G26" s="27"/>
    </row>
    <row r="28" spans="1:7" s="22" customFormat="1" ht="18" x14ac:dyDescent="0.25">
      <c r="A28" s="17"/>
      <c r="B28" s="18"/>
      <c r="C28" s="3"/>
      <c r="D28" s="1"/>
      <c r="E28" s="4"/>
      <c r="F28" s="5"/>
      <c r="G28" s="6"/>
    </row>
    <row r="29" spans="1:7" s="22" customFormat="1" ht="18" x14ac:dyDescent="0.25">
      <c r="A29" s="17"/>
      <c r="B29" s="18"/>
      <c r="C29" s="3"/>
      <c r="D29" s="1"/>
      <c r="E29" s="4"/>
      <c r="F29" s="5"/>
      <c r="G29" s="6"/>
    </row>
    <row r="30" spans="1:7" s="25" customFormat="1" ht="20.25" x14ac:dyDescent="0.3">
      <c r="A30" s="17"/>
      <c r="B30" s="18"/>
      <c r="C30" s="3"/>
      <c r="D30" s="1"/>
      <c r="E30" s="4"/>
      <c r="F30" s="5"/>
      <c r="G30" s="6"/>
    </row>
    <row r="41" spans="1:7" ht="18" x14ac:dyDescent="0.25">
      <c r="A41" s="22"/>
      <c r="B41" s="23"/>
      <c r="C41" s="234"/>
      <c r="D41" s="235"/>
      <c r="E41" s="235"/>
      <c r="F41" s="235"/>
      <c r="G41" s="235"/>
    </row>
    <row r="44" spans="1:7" ht="46.5" customHeight="1" x14ac:dyDescent="0.2"/>
  </sheetData>
  <mergeCells count="6">
    <mergeCell ref="C41:G41"/>
    <mergeCell ref="C26:F26"/>
    <mergeCell ref="C6:G6"/>
    <mergeCell ref="C8:G8"/>
    <mergeCell ref="C4:F4"/>
    <mergeCell ref="C19:G19"/>
  </mergeCells>
  <phoneticPr fontId="0" type="noConversion"/>
  <printOptions horizontalCentered="1"/>
  <pageMargins left="0.70866141732283472" right="0.19685039370078741" top="0.74803149606299213" bottom="0.74803149606299213" header="0.31496062992125984" footer="0.31496062992125984"/>
  <pageSetup paperSize="9" scale="98" firstPageNumber="50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H808"/>
  <sheetViews>
    <sheetView showZeros="0" zoomScale="175" zoomScaleNormal="175" zoomScaleSheetLayoutView="235" workbookViewId="0">
      <pane ySplit="5" topLeftCell="A6" activePane="bottomLeft" state="frozen"/>
      <selection activeCell="A2" sqref="A2:C3"/>
      <selection pane="bottomLeft" activeCell="F22" sqref="F22"/>
    </sheetView>
  </sheetViews>
  <sheetFormatPr defaultColWidth="9.28515625" defaultRowHeight="12" x14ac:dyDescent="0.2"/>
  <cols>
    <col min="1" max="1" width="4.7109375" style="167" bestFit="1" customWidth="1"/>
    <col min="2" max="2" width="2.7109375" style="178" bestFit="1" customWidth="1"/>
    <col min="3" max="3" width="43.7109375" style="197" customWidth="1"/>
    <col min="4" max="4" width="9" style="167" customWidth="1"/>
    <col min="5" max="5" width="11.28515625" style="196" customWidth="1"/>
    <col min="6" max="6" width="10.7109375" style="184" customWidth="1"/>
    <col min="7" max="7" width="14.42578125" style="176" bestFit="1" customWidth="1"/>
    <col min="8" max="8" width="12.7109375" style="167" bestFit="1" customWidth="1"/>
    <col min="9" max="16384" width="9.28515625" style="167"/>
  </cols>
  <sheetData>
    <row r="1" spans="1:7" ht="12.75" customHeight="1" x14ac:dyDescent="0.2">
      <c r="A1" s="231" t="s">
        <v>0</v>
      </c>
      <c r="B1" s="232"/>
      <c r="C1" s="233"/>
      <c r="D1" s="222"/>
      <c r="E1" s="223"/>
      <c r="F1" s="224"/>
      <c r="G1" s="109" t="s">
        <v>17</v>
      </c>
    </row>
    <row r="2" spans="1:7" ht="12.75" customHeight="1" x14ac:dyDescent="0.2">
      <c r="A2" s="216" t="s">
        <v>140</v>
      </c>
      <c r="B2" s="217"/>
      <c r="C2" s="218"/>
      <c r="D2" s="225"/>
      <c r="E2" s="226"/>
      <c r="F2" s="227"/>
      <c r="G2" s="111"/>
    </row>
    <row r="3" spans="1:7" x14ac:dyDescent="0.2">
      <c r="A3" s="219"/>
      <c r="B3" s="220"/>
      <c r="C3" s="221"/>
      <c r="D3" s="228"/>
      <c r="E3" s="229"/>
      <c r="F3" s="230"/>
      <c r="G3" s="112"/>
    </row>
    <row r="4" spans="1:7" s="115" customFormat="1" x14ac:dyDescent="0.2">
      <c r="A4" s="113" t="s">
        <v>56</v>
      </c>
      <c r="B4" s="114"/>
      <c r="C4" s="115" t="s">
        <v>55</v>
      </c>
      <c r="E4" s="168"/>
      <c r="F4" s="169"/>
      <c r="G4" s="170"/>
    </row>
    <row r="5" spans="1:7" ht="12.75" thickBot="1" x14ac:dyDescent="0.25">
      <c r="A5" s="171" t="s">
        <v>1</v>
      </c>
      <c r="B5" s="172"/>
      <c r="C5" s="173" t="s">
        <v>2</v>
      </c>
      <c r="D5" s="171" t="s">
        <v>3</v>
      </c>
      <c r="E5" s="174" t="s">
        <v>4</v>
      </c>
      <c r="F5" s="175" t="s">
        <v>5</v>
      </c>
      <c r="G5" s="175" t="s">
        <v>6</v>
      </c>
    </row>
    <row r="6" spans="1:7" ht="12.75" thickTop="1" x14ac:dyDescent="0.2">
      <c r="B6" s="183"/>
      <c r="F6" s="185"/>
      <c r="G6" s="186"/>
    </row>
    <row r="7" spans="1:7" s="188" customFormat="1" x14ac:dyDescent="0.2">
      <c r="A7" s="180">
        <v>1</v>
      </c>
      <c r="B7" s="181"/>
      <c r="C7" s="182" t="s">
        <v>20</v>
      </c>
      <c r="D7" s="198"/>
      <c r="E7" s="184"/>
      <c r="F7" s="185"/>
      <c r="G7" s="186"/>
    </row>
    <row r="8" spans="1:7" x14ac:dyDescent="0.2">
      <c r="A8" s="199"/>
      <c r="B8" s="183"/>
      <c r="C8" s="195"/>
      <c r="D8" s="200"/>
      <c r="E8" s="184"/>
      <c r="F8" s="185"/>
      <c r="G8" s="186"/>
    </row>
    <row r="9" spans="1:7" x14ac:dyDescent="0.2">
      <c r="A9" s="137" t="s">
        <v>11</v>
      </c>
      <c r="B9" s="183"/>
      <c r="C9" s="195" t="s">
        <v>269</v>
      </c>
      <c r="D9" s="200"/>
      <c r="E9" s="184"/>
      <c r="F9" s="185"/>
      <c r="G9" s="186"/>
    </row>
    <row r="10" spans="1:7" s="110" customFormat="1" x14ac:dyDescent="0.2">
      <c r="A10" s="137"/>
      <c r="B10" s="127"/>
      <c r="C10" s="140" t="s">
        <v>125</v>
      </c>
      <c r="D10" s="138" t="s">
        <v>126</v>
      </c>
      <c r="E10" s="139">
        <v>1</v>
      </c>
      <c r="F10" s="130"/>
      <c r="G10" s="186">
        <f>E10*F10</f>
        <v>0</v>
      </c>
    </row>
    <row r="11" spans="1:7" x14ac:dyDescent="0.2">
      <c r="A11" s="199"/>
      <c r="B11" s="183"/>
      <c r="C11" s="195"/>
      <c r="D11" s="200"/>
      <c r="E11" s="184"/>
      <c r="F11" s="185"/>
      <c r="G11" s="186"/>
    </row>
    <row r="12" spans="1:7" x14ac:dyDescent="0.2">
      <c r="A12" s="137" t="s">
        <v>12</v>
      </c>
      <c r="B12" s="127"/>
      <c r="C12" s="140" t="s">
        <v>178</v>
      </c>
      <c r="D12" s="138"/>
      <c r="E12" s="139"/>
      <c r="F12" s="130"/>
      <c r="G12" s="186"/>
    </row>
    <row r="13" spans="1:7" x14ac:dyDescent="0.2">
      <c r="A13" s="137"/>
      <c r="B13" s="127"/>
      <c r="C13" s="140" t="s">
        <v>180</v>
      </c>
      <c r="D13" s="138"/>
      <c r="E13" s="139"/>
      <c r="F13" s="130"/>
      <c r="G13" s="186"/>
    </row>
    <row r="14" spans="1:7" x14ac:dyDescent="0.2">
      <c r="A14" s="137"/>
      <c r="B14" s="127"/>
      <c r="C14" s="140" t="s">
        <v>179</v>
      </c>
      <c r="D14" s="138" t="s">
        <v>19</v>
      </c>
      <c r="E14" s="139">
        <v>70</v>
      </c>
      <c r="F14" s="130"/>
      <c r="G14" s="186">
        <f>E14*F14</f>
        <v>0</v>
      </c>
    </row>
    <row r="15" spans="1:7" x14ac:dyDescent="0.2">
      <c r="A15" s="199"/>
      <c r="B15" s="183"/>
      <c r="C15" s="195"/>
      <c r="D15" s="200"/>
      <c r="E15" s="184"/>
      <c r="F15" s="185"/>
      <c r="G15" s="186"/>
    </row>
    <row r="16" spans="1:7" s="110" customFormat="1" x14ac:dyDescent="0.2">
      <c r="A16" s="137" t="s">
        <v>9</v>
      </c>
      <c r="B16" s="127"/>
      <c r="C16" s="140" t="s">
        <v>123</v>
      </c>
      <c r="D16" s="138"/>
      <c r="E16" s="139"/>
      <c r="F16" s="130"/>
      <c r="G16" s="186"/>
    </row>
    <row r="17" spans="1:8" s="110" customFormat="1" x14ac:dyDescent="0.2">
      <c r="A17" s="137"/>
      <c r="B17" s="127"/>
      <c r="C17" s="140" t="s">
        <v>124</v>
      </c>
      <c r="D17" s="138"/>
      <c r="E17" s="139"/>
      <c r="F17" s="130"/>
      <c r="G17" s="186"/>
    </row>
    <row r="18" spans="1:8" s="110" customFormat="1" x14ac:dyDescent="0.2">
      <c r="A18" s="137"/>
      <c r="B18" s="127"/>
      <c r="C18" s="140" t="s">
        <v>125</v>
      </c>
      <c r="D18" s="138" t="s">
        <v>126</v>
      </c>
      <c r="E18" s="139">
        <v>1</v>
      </c>
      <c r="F18" s="130"/>
      <c r="G18" s="186">
        <f>E18*F18</f>
        <v>0</v>
      </c>
    </row>
    <row r="19" spans="1:8" s="110" customFormat="1" x14ac:dyDescent="0.2">
      <c r="A19" s="137"/>
      <c r="B19" s="127"/>
      <c r="C19" s="140"/>
      <c r="D19" s="138"/>
      <c r="E19" s="139"/>
      <c r="F19" s="130"/>
      <c r="G19" s="186"/>
    </row>
    <row r="20" spans="1:8" s="110" customFormat="1" x14ac:dyDescent="0.2">
      <c r="A20" s="137" t="s">
        <v>13</v>
      </c>
      <c r="B20" s="127"/>
      <c r="C20" s="140" t="s">
        <v>141</v>
      </c>
      <c r="D20" s="138"/>
      <c r="E20" s="139"/>
      <c r="F20" s="130"/>
      <c r="G20" s="186"/>
    </row>
    <row r="21" spans="1:8" s="110" customFormat="1" x14ac:dyDescent="0.2">
      <c r="A21" s="137"/>
      <c r="B21" s="127"/>
      <c r="C21" s="140" t="s">
        <v>96</v>
      </c>
      <c r="D21" s="138"/>
      <c r="E21" s="139"/>
      <c r="F21" s="130"/>
      <c r="G21" s="186"/>
    </row>
    <row r="22" spans="1:8" s="110" customFormat="1" x14ac:dyDescent="0.2">
      <c r="A22" s="137"/>
      <c r="B22" s="127"/>
      <c r="C22" s="140" t="s">
        <v>125</v>
      </c>
      <c r="D22" s="138" t="s">
        <v>126</v>
      </c>
      <c r="E22" s="139">
        <v>1</v>
      </c>
      <c r="F22" s="130"/>
      <c r="G22" s="186">
        <f>E22*F22</f>
        <v>0</v>
      </c>
    </row>
    <row r="23" spans="1:8" s="110" customFormat="1" x14ac:dyDescent="0.2">
      <c r="A23" s="137"/>
      <c r="B23" s="127"/>
      <c r="C23" s="140"/>
      <c r="D23" s="138"/>
      <c r="E23" s="139"/>
      <c r="F23" s="130"/>
      <c r="G23" s="186"/>
    </row>
    <row r="24" spans="1:8" x14ac:dyDescent="0.2">
      <c r="A24" s="189">
        <f>+A7</f>
        <v>1</v>
      </c>
      <c r="B24" s="190"/>
      <c r="C24" s="191" t="str">
        <f>+C7</f>
        <v xml:space="preserve">PRIPREMNI RADOVI </v>
      </c>
      <c r="D24" s="191"/>
      <c r="E24" s="201" t="s">
        <v>8</v>
      </c>
      <c r="F24" s="192"/>
      <c r="G24" s="193">
        <f>SUM(G7:G23)</f>
        <v>0</v>
      </c>
      <c r="H24" s="176"/>
    </row>
    <row r="25" spans="1:8" x14ac:dyDescent="0.2">
      <c r="A25" s="202"/>
      <c r="B25" s="183"/>
    </row>
    <row r="26" spans="1:8" x14ac:dyDescent="0.2">
      <c r="A26" s="202"/>
      <c r="B26" s="183"/>
    </row>
    <row r="27" spans="1:8" x14ac:dyDescent="0.2">
      <c r="A27" s="202"/>
      <c r="B27" s="183"/>
    </row>
    <row r="28" spans="1:8" x14ac:dyDescent="0.2">
      <c r="A28" s="202"/>
      <c r="B28" s="183"/>
    </row>
    <row r="29" spans="1:8" x14ac:dyDescent="0.2">
      <c r="A29" s="202"/>
      <c r="B29" s="183"/>
    </row>
    <row r="30" spans="1:8" x14ac:dyDescent="0.2">
      <c r="A30" s="202"/>
      <c r="B30" s="183"/>
    </row>
    <row r="31" spans="1:8" x14ac:dyDescent="0.2">
      <c r="A31" s="202"/>
      <c r="B31" s="183"/>
    </row>
    <row r="32" spans="1:8" x14ac:dyDescent="0.2">
      <c r="A32" s="202"/>
      <c r="B32" s="183"/>
    </row>
    <row r="33" spans="1:8" x14ac:dyDescent="0.2">
      <c r="A33" s="202"/>
      <c r="B33" s="183"/>
    </row>
    <row r="34" spans="1:8" x14ac:dyDescent="0.2">
      <c r="A34" s="202"/>
      <c r="B34" s="183"/>
    </row>
    <row r="35" spans="1:8" x14ac:dyDescent="0.2">
      <c r="A35" s="202"/>
      <c r="B35" s="183"/>
    </row>
    <row r="36" spans="1:8" s="197" customFormat="1" x14ac:dyDescent="0.2">
      <c r="A36" s="202"/>
      <c r="B36" s="183"/>
      <c r="D36" s="167"/>
      <c r="E36" s="196"/>
      <c r="F36" s="184"/>
      <c r="G36" s="176"/>
      <c r="H36" s="167"/>
    </row>
    <row r="37" spans="1:8" s="197" customFormat="1" x14ac:dyDescent="0.2">
      <c r="A37" s="202"/>
      <c r="B37" s="183"/>
      <c r="D37" s="167"/>
      <c r="E37" s="196"/>
      <c r="F37" s="184"/>
      <c r="G37" s="176"/>
      <c r="H37" s="167"/>
    </row>
    <row r="38" spans="1:8" s="197" customFormat="1" x14ac:dyDescent="0.2">
      <c r="A38" s="202"/>
      <c r="B38" s="183"/>
      <c r="D38" s="167"/>
      <c r="E38" s="196"/>
      <c r="F38" s="184"/>
      <c r="G38" s="176"/>
      <c r="H38" s="167"/>
    </row>
    <row r="39" spans="1:8" s="197" customFormat="1" x14ac:dyDescent="0.2">
      <c r="A39" s="202"/>
      <c r="B39" s="183"/>
      <c r="D39" s="167"/>
      <c r="E39" s="196"/>
      <c r="F39" s="184"/>
      <c r="G39" s="176"/>
      <c r="H39" s="167"/>
    </row>
    <row r="40" spans="1:8" s="197" customFormat="1" x14ac:dyDescent="0.2">
      <c r="A40" s="202"/>
      <c r="B40" s="183"/>
      <c r="D40" s="167"/>
      <c r="E40" s="196"/>
      <c r="F40" s="184"/>
      <c r="G40" s="176"/>
      <c r="H40" s="167"/>
    </row>
    <row r="41" spans="1:8" s="197" customFormat="1" x14ac:dyDescent="0.2">
      <c r="A41" s="202"/>
      <c r="B41" s="183"/>
      <c r="D41" s="167"/>
      <c r="E41" s="196"/>
      <c r="F41" s="184"/>
      <c r="G41" s="176"/>
      <c r="H41" s="167"/>
    </row>
    <row r="42" spans="1:8" s="197" customFormat="1" x14ac:dyDescent="0.2">
      <c r="A42" s="202"/>
      <c r="B42" s="183"/>
      <c r="D42" s="167"/>
      <c r="E42" s="196"/>
      <c r="F42" s="184"/>
      <c r="G42" s="176"/>
      <c r="H42" s="167"/>
    </row>
    <row r="43" spans="1:8" s="197" customFormat="1" x14ac:dyDescent="0.2">
      <c r="A43" s="202"/>
      <c r="B43" s="183"/>
      <c r="D43" s="167"/>
      <c r="E43" s="196"/>
      <c r="F43" s="184"/>
      <c r="G43" s="176"/>
      <c r="H43" s="167"/>
    </row>
    <row r="44" spans="1:8" s="197" customFormat="1" x14ac:dyDescent="0.2">
      <c r="A44" s="202"/>
      <c r="B44" s="183"/>
      <c r="D44" s="167"/>
      <c r="E44" s="196"/>
      <c r="F44" s="184"/>
      <c r="G44" s="176"/>
      <c r="H44" s="167"/>
    </row>
    <row r="45" spans="1:8" s="197" customFormat="1" x14ac:dyDescent="0.2">
      <c r="A45" s="202"/>
      <c r="B45" s="183"/>
      <c r="D45" s="167"/>
      <c r="E45" s="196"/>
      <c r="F45" s="184"/>
      <c r="G45" s="176"/>
      <c r="H45" s="167"/>
    </row>
    <row r="46" spans="1:8" s="197" customFormat="1" x14ac:dyDescent="0.2">
      <c r="A46" s="202"/>
      <c r="B46" s="183"/>
      <c r="D46" s="167"/>
      <c r="E46" s="196"/>
      <c r="F46" s="184"/>
      <c r="G46" s="176"/>
      <c r="H46" s="167"/>
    </row>
    <row r="47" spans="1:8" s="197" customFormat="1" x14ac:dyDescent="0.2">
      <c r="A47" s="202"/>
      <c r="B47" s="183"/>
      <c r="D47" s="167"/>
      <c r="E47" s="196"/>
      <c r="F47" s="184"/>
      <c r="G47" s="176"/>
      <c r="H47" s="167"/>
    </row>
    <row r="48" spans="1:8" s="197" customFormat="1" x14ac:dyDescent="0.2">
      <c r="A48" s="202"/>
      <c r="B48" s="183"/>
      <c r="D48" s="167"/>
      <c r="E48" s="196"/>
      <c r="F48" s="184"/>
      <c r="G48" s="176"/>
      <c r="H48" s="167"/>
    </row>
    <row r="49" spans="1:8" s="197" customFormat="1" x14ac:dyDescent="0.2">
      <c r="A49" s="202"/>
      <c r="B49" s="183"/>
      <c r="D49" s="167"/>
      <c r="E49" s="196"/>
      <c r="F49" s="184"/>
      <c r="G49" s="176"/>
      <c r="H49" s="167"/>
    </row>
    <row r="50" spans="1:8" s="197" customFormat="1" x14ac:dyDescent="0.2">
      <c r="A50" s="202"/>
      <c r="B50" s="183"/>
      <c r="D50" s="167"/>
      <c r="E50" s="196"/>
      <c r="F50" s="184"/>
      <c r="G50" s="176"/>
      <c r="H50" s="167"/>
    </row>
    <row r="51" spans="1:8" s="197" customFormat="1" x14ac:dyDescent="0.2">
      <c r="A51" s="202"/>
      <c r="B51" s="183"/>
      <c r="D51" s="167"/>
      <c r="E51" s="196"/>
      <c r="F51" s="184"/>
      <c r="G51" s="176"/>
      <c r="H51" s="167"/>
    </row>
    <row r="52" spans="1:8" x14ac:dyDescent="0.2">
      <c r="A52" s="202"/>
      <c r="B52" s="183"/>
    </row>
    <row r="53" spans="1:8" x14ac:dyDescent="0.2">
      <c r="A53" s="202"/>
      <c r="B53" s="183"/>
    </row>
    <row r="54" spans="1:8" x14ac:dyDescent="0.2">
      <c r="A54" s="202"/>
      <c r="B54" s="183"/>
    </row>
    <row r="55" spans="1:8" x14ac:dyDescent="0.2">
      <c r="A55" s="202"/>
      <c r="B55" s="183"/>
    </row>
    <row r="56" spans="1:8" x14ac:dyDescent="0.2">
      <c r="B56" s="183"/>
      <c r="H56" s="194"/>
    </row>
    <row r="57" spans="1:8" s="188" customFormat="1" x14ac:dyDescent="0.2">
      <c r="A57" s="167"/>
      <c r="B57" s="183"/>
      <c r="C57" s="197"/>
      <c r="D57" s="167"/>
      <c r="E57" s="196"/>
      <c r="F57" s="184"/>
      <c r="G57" s="176"/>
      <c r="H57" s="194"/>
    </row>
    <row r="58" spans="1:8" x14ac:dyDescent="0.2">
      <c r="B58" s="183"/>
      <c r="H58" s="194"/>
    </row>
    <row r="59" spans="1:8" x14ac:dyDescent="0.2">
      <c r="B59" s="183"/>
      <c r="H59" s="194"/>
    </row>
    <row r="60" spans="1:8" x14ac:dyDescent="0.2">
      <c r="B60" s="183"/>
      <c r="H60" s="194"/>
    </row>
    <row r="61" spans="1:8" x14ac:dyDescent="0.2">
      <c r="B61" s="183"/>
      <c r="H61" s="194"/>
    </row>
    <row r="62" spans="1:8" x14ac:dyDescent="0.2">
      <c r="B62" s="183"/>
      <c r="H62" s="194"/>
    </row>
    <row r="63" spans="1:8" x14ac:dyDescent="0.2">
      <c r="B63" s="183"/>
      <c r="H63" s="194"/>
    </row>
    <row r="64" spans="1:8" x14ac:dyDescent="0.2">
      <c r="B64" s="183"/>
      <c r="H64" s="194"/>
    </row>
    <row r="65" spans="2:8" x14ac:dyDescent="0.2">
      <c r="B65" s="183"/>
      <c r="H65" s="194"/>
    </row>
    <row r="66" spans="2:8" x14ac:dyDescent="0.2">
      <c r="B66" s="183"/>
      <c r="H66" s="194"/>
    </row>
    <row r="67" spans="2:8" x14ac:dyDescent="0.2">
      <c r="B67" s="183"/>
      <c r="H67" s="194"/>
    </row>
    <row r="68" spans="2:8" x14ac:dyDescent="0.2">
      <c r="B68" s="183"/>
      <c r="H68" s="194"/>
    </row>
    <row r="69" spans="2:8" x14ac:dyDescent="0.2">
      <c r="B69" s="183"/>
      <c r="H69" s="194"/>
    </row>
    <row r="70" spans="2:8" x14ac:dyDescent="0.2">
      <c r="B70" s="183"/>
      <c r="H70" s="194"/>
    </row>
    <row r="71" spans="2:8" x14ac:dyDescent="0.2">
      <c r="B71" s="183"/>
      <c r="H71" s="194"/>
    </row>
    <row r="72" spans="2:8" x14ac:dyDescent="0.2">
      <c r="B72" s="183"/>
      <c r="H72" s="194"/>
    </row>
    <row r="73" spans="2:8" x14ac:dyDescent="0.2">
      <c r="B73" s="183"/>
      <c r="H73" s="194"/>
    </row>
    <row r="74" spans="2:8" x14ac:dyDescent="0.2">
      <c r="B74" s="183"/>
      <c r="H74" s="194"/>
    </row>
    <row r="75" spans="2:8" x14ac:dyDescent="0.2">
      <c r="B75" s="183"/>
      <c r="H75" s="194"/>
    </row>
    <row r="76" spans="2:8" x14ac:dyDescent="0.2">
      <c r="B76" s="183"/>
      <c r="H76" s="194"/>
    </row>
    <row r="77" spans="2:8" x14ac:dyDescent="0.2">
      <c r="B77" s="183"/>
      <c r="H77" s="194"/>
    </row>
    <row r="78" spans="2:8" x14ac:dyDescent="0.2">
      <c r="B78" s="183"/>
      <c r="H78" s="194"/>
    </row>
    <row r="79" spans="2:8" x14ac:dyDescent="0.2">
      <c r="B79" s="183"/>
      <c r="H79" s="194"/>
    </row>
    <row r="80" spans="2:8" x14ac:dyDescent="0.2">
      <c r="B80" s="183"/>
      <c r="H80" s="194"/>
    </row>
    <row r="81" spans="2:8" x14ac:dyDescent="0.2">
      <c r="B81" s="183"/>
      <c r="H81" s="194"/>
    </row>
    <row r="82" spans="2:8" x14ac:dyDescent="0.2">
      <c r="B82" s="183"/>
      <c r="H82" s="194"/>
    </row>
    <row r="83" spans="2:8" x14ac:dyDescent="0.2">
      <c r="B83" s="183"/>
      <c r="H83" s="194"/>
    </row>
    <row r="84" spans="2:8" x14ac:dyDescent="0.2">
      <c r="B84" s="183"/>
      <c r="H84" s="194"/>
    </row>
    <row r="85" spans="2:8" x14ac:dyDescent="0.2">
      <c r="B85" s="183"/>
      <c r="H85" s="194"/>
    </row>
    <row r="86" spans="2:8" x14ac:dyDescent="0.2">
      <c r="B86" s="183"/>
      <c r="H86" s="194"/>
    </row>
    <row r="87" spans="2:8" x14ac:dyDescent="0.2">
      <c r="B87" s="183"/>
      <c r="H87" s="194"/>
    </row>
    <row r="88" spans="2:8" x14ac:dyDescent="0.2">
      <c r="B88" s="183"/>
      <c r="H88" s="194"/>
    </row>
    <row r="89" spans="2:8" x14ac:dyDescent="0.2">
      <c r="B89" s="183"/>
      <c r="H89" s="194"/>
    </row>
    <row r="90" spans="2:8" x14ac:dyDescent="0.2">
      <c r="B90" s="183"/>
      <c r="H90" s="194"/>
    </row>
    <row r="91" spans="2:8" x14ac:dyDescent="0.2">
      <c r="B91" s="183"/>
      <c r="H91" s="194"/>
    </row>
    <row r="92" spans="2:8" x14ac:dyDescent="0.2">
      <c r="B92" s="183"/>
      <c r="H92" s="194"/>
    </row>
    <row r="93" spans="2:8" x14ac:dyDescent="0.2">
      <c r="B93" s="183"/>
      <c r="H93" s="194"/>
    </row>
    <row r="94" spans="2:8" x14ac:dyDescent="0.2">
      <c r="B94" s="183"/>
      <c r="H94" s="194"/>
    </row>
    <row r="95" spans="2:8" x14ac:dyDescent="0.2">
      <c r="B95" s="183"/>
      <c r="H95" s="194"/>
    </row>
    <row r="96" spans="2:8" x14ac:dyDescent="0.2">
      <c r="B96" s="183"/>
      <c r="H96" s="194"/>
    </row>
    <row r="97" spans="2:8" x14ac:dyDescent="0.2">
      <c r="B97" s="183"/>
      <c r="H97" s="194"/>
    </row>
    <row r="98" spans="2:8" x14ac:dyDescent="0.2">
      <c r="B98" s="183"/>
      <c r="H98" s="194"/>
    </row>
    <row r="99" spans="2:8" x14ac:dyDescent="0.2">
      <c r="B99" s="183"/>
      <c r="H99" s="194"/>
    </row>
    <row r="100" spans="2:8" x14ac:dyDescent="0.2">
      <c r="B100" s="183"/>
      <c r="H100" s="194"/>
    </row>
    <row r="101" spans="2:8" x14ac:dyDescent="0.2">
      <c r="B101" s="183"/>
      <c r="H101" s="194"/>
    </row>
    <row r="102" spans="2:8" x14ac:dyDescent="0.2">
      <c r="B102" s="183"/>
      <c r="H102" s="194"/>
    </row>
    <row r="103" spans="2:8" x14ac:dyDescent="0.2">
      <c r="B103" s="183"/>
      <c r="H103" s="194"/>
    </row>
    <row r="104" spans="2:8" x14ac:dyDescent="0.2">
      <c r="B104" s="183"/>
      <c r="H104" s="194"/>
    </row>
    <row r="105" spans="2:8" x14ac:dyDescent="0.2">
      <c r="B105" s="183"/>
      <c r="H105" s="194"/>
    </row>
    <row r="106" spans="2:8" x14ac:dyDescent="0.2">
      <c r="B106" s="183"/>
      <c r="H106" s="194"/>
    </row>
    <row r="107" spans="2:8" x14ac:dyDescent="0.2">
      <c r="B107" s="183"/>
      <c r="H107" s="194"/>
    </row>
    <row r="108" spans="2:8" x14ac:dyDescent="0.2">
      <c r="B108" s="183"/>
      <c r="H108" s="194"/>
    </row>
    <row r="109" spans="2:8" x14ac:dyDescent="0.2">
      <c r="B109" s="183"/>
      <c r="H109" s="194"/>
    </row>
    <row r="110" spans="2:8" x14ac:dyDescent="0.2">
      <c r="B110" s="183"/>
      <c r="H110" s="194"/>
    </row>
    <row r="111" spans="2:8" x14ac:dyDescent="0.2">
      <c r="B111" s="183"/>
      <c r="H111" s="194"/>
    </row>
    <row r="112" spans="2:8" x14ac:dyDescent="0.2">
      <c r="B112" s="183"/>
      <c r="H112" s="194"/>
    </row>
    <row r="113" spans="2:8" x14ac:dyDescent="0.2">
      <c r="B113" s="183"/>
      <c r="H113" s="194"/>
    </row>
    <row r="114" spans="2:8" x14ac:dyDescent="0.2">
      <c r="B114" s="183"/>
      <c r="H114" s="194"/>
    </row>
    <row r="115" spans="2:8" x14ac:dyDescent="0.2">
      <c r="B115" s="183"/>
      <c r="H115" s="194"/>
    </row>
    <row r="116" spans="2:8" x14ac:dyDescent="0.2">
      <c r="B116" s="183"/>
      <c r="H116" s="194"/>
    </row>
    <row r="117" spans="2:8" x14ac:dyDescent="0.2">
      <c r="B117" s="183"/>
      <c r="H117" s="194"/>
    </row>
    <row r="118" spans="2:8" x14ac:dyDescent="0.2">
      <c r="B118" s="183"/>
      <c r="H118" s="194"/>
    </row>
    <row r="119" spans="2:8" x14ac:dyDescent="0.2">
      <c r="B119" s="183"/>
      <c r="H119" s="194"/>
    </row>
    <row r="120" spans="2:8" x14ac:dyDescent="0.2">
      <c r="B120" s="183"/>
      <c r="H120" s="194"/>
    </row>
    <row r="121" spans="2:8" x14ac:dyDescent="0.2">
      <c r="B121" s="183"/>
      <c r="H121" s="194"/>
    </row>
    <row r="122" spans="2:8" x14ac:dyDescent="0.2">
      <c r="B122" s="183"/>
      <c r="H122" s="194"/>
    </row>
    <row r="123" spans="2:8" x14ac:dyDescent="0.2">
      <c r="B123" s="183"/>
      <c r="H123" s="194"/>
    </row>
    <row r="124" spans="2:8" x14ac:dyDescent="0.2">
      <c r="B124" s="183"/>
      <c r="H124" s="194"/>
    </row>
    <row r="125" spans="2:8" x14ac:dyDescent="0.2">
      <c r="B125" s="183"/>
      <c r="H125" s="194"/>
    </row>
    <row r="126" spans="2:8" x14ac:dyDescent="0.2">
      <c r="B126" s="183"/>
      <c r="H126" s="194"/>
    </row>
    <row r="127" spans="2:8" x14ac:dyDescent="0.2">
      <c r="B127" s="183"/>
      <c r="H127" s="194"/>
    </row>
    <row r="128" spans="2:8" x14ac:dyDescent="0.2">
      <c r="B128" s="183"/>
      <c r="H128" s="194"/>
    </row>
    <row r="129" spans="2:8" x14ac:dyDescent="0.2">
      <c r="B129" s="183"/>
      <c r="H129" s="194"/>
    </row>
    <row r="130" spans="2:8" x14ac:dyDescent="0.2">
      <c r="B130" s="183"/>
      <c r="H130" s="194"/>
    </row>
    <row r="131" spans="2:8" x14ac:dyDescent="0.2">
      <c r="B131" s="183"/>
      <c r="H131" s="194"/>
    </row>
    <row r="132" spans="2:8" x14ac:dyDescent="0.2">
      <c r="B132" s="183"/>
      <c r="H132" s="194"/>
    </row>
    <row r="133" spans="2:8" x14ac:dyDescent="0.2">
      <c r="B133" s="183"/>
      <c r="H133" s="194"/>
    </row>
    <row r="134" spans="2:8" x14ac:dyDescent="0.2">
      <c r="B134" s="183"/>
      <c r="H134" s="194"/>
    </row>
    <row r="135" spans="2:8" x14ac:dyDescent="0.2">
      <c r="B135" s="183"/>
      <c r="H135" s="194"/>
    </row>
    <row r="136" spans="2:8" x14ac:dyDescent="0.2">
      <c r="B136" s="183"/>
      <c r="H136" s="194"/>
    </row>
    <row r="137" spans="2:8" x14ac:dyDescent="0.2">
      <c r="B137" s="183"/>
      <c r="H137" s="194"/>
    </row>
    <row r="138" spans="2:8" x14ac:dyDescent="0.2">
      <c r="B138" s="183"/>
      <c r="H138" s="194"/>
    </row>
    <row r="139" spans="2:8" x14ac:dyDescent="0.2">
      <c r="B139" s="183"/>
      <c r="H139" s="194"/>
    </row>
    <row r="140" spans="2:8" x14ac:dyDescent="0.2">
      <c r="B140" s="183"/>
      <c r="H140" s="194"/>
    </row>
    <row r="141" spans="2:8" x14ac:dyDescent="0.2">
      <c r="B141" s="183"/>
      <c r="H141" s="194"/>
    </row>
    <row r="142" spans="2:8" x14ac:dyDescent="0.2">
      <c r="B142" s="183"/>
      <c r="H142" s="194"/>
    </row>
    <row r="143" spans="2:8" x14ac:dyDescent="0.2">
      <c r="B143" s="183"/>
      <c r="H143" s="194"/>
    </row>
    <row r="144" spans="2:8" x14ac:dyDescent="0.2">
      <c r="B144" s="183"/>
      <c r="H144" s="194"/>
    </row>
    <row r="145" spans="2:8" x14ac:dyDescent="0.2">
      <c r="B145" s="183"/>
      <c r="H145" s="194"/>
    </row>
    <row r="146" spans="2:8" x14ac:dyDescent="0.2">
      <c r="B146" s="183"/>
      <c r="H146" s="194"/>
    </row>
    <row r="147" spans="2:8" x14ac:dyDescent="0.2">
      <c r="B147" s="183"/>
      <c r="H147" s="194"/>
    </row>
    <row r="148" spans="2:8" x14ac:dyDescent="0.2">
      <c r="B148" s="183"/>
      <c r="H148" s="194"/>
    </row>
    <row r="149" spans="2:8" x14ac:dyDescent="0.2">
      <c r="B149" s="183"/>
      <c r="H149" s="194"/>
    </row>
    <row r="150" spans="2:8" x14ac:dyDescent="0.2">
      <c r="B150" s="183"/>
      <c r="H150" s="194"/>
    </row>
    <row r="151" spans="2:8" x14ac:dyDescent="0.2">
      <c r="B151" s="183"/>
      <c r="H151" s="194"/>
    </row>
    <row r="152" spans="2:8" x14ac:dyDescent="0.2">
      <c r="B152" s="183"/>
      <c r="H152" s="194"/>
    </row>
    <row r="153" spans="2:8" x14ac:dyDescent="0.2">
      <c r="B153" s="183"/>
      <c r="H153" s="194"/>
    </row>
    <row r="154" spans="2:8" x14ac:dyDescent="0.2">
      <c r="B154" s="183"/>
      <c r="H154" s="194"/>
    </row>
    <row r="155" spans="2:8" x14ac:dyDescent="0.2">
      <c r="B155" s="183"/>
      <c r="H155" s="194"/>
    </row>
    <row r="156" spans="2:8" x14ac:dyDescent="0.2">
      <c r="B156" s="183"/>
      <c r="H156" s="194"/>
    </row>
    <row r="157" spans="2:8" x14ac:dyDescent="0.2">
      <c r="B157" s="183"/>
      <c r="H157" s="194"/>
    </row>
    <row r="158" spans="2:8" x14ac:dyDescent="0.2">
      <c r="B158" s="183"/>
      <c r="H158" s="194"/>
    </row>
    <row r="159" spans="2:8" x14ac:dyDescent="0.2">
      <c r="B159" s="183"/>
      <c r="H159" s="194"/>
    </row>
    <row r="160" spans="2:8" x14ac:dyDescent="0.2">
      <c r="B160" s="183"/>
      <c r="H160" s="194"/>
    </row>
    <row r="161" spans="2:8" x14ac:dyDescent="0.2">
      <c r="B161" s="183"/>
      <c r="H161" s="194"/>
    </row>
    <row r="162" spans="2:8" x14ac:dyDescent="0.2">
      <c r="B162" s="183"/>
      <c r="H162" s="194"/>
    </row>
    <row r="163" spans="2:8" x14ac:dyDescent="0.2">
      <c r="B163" s="183"/>
      <c r="H163" s="194"/>
    </row>
    <row r="164" spans="2:8" x14ac:dyDescent="0.2">
      <c r="B164" s="183"/>
      <c r="H164" s="194"/>
    </row>
    <row r="165" spans="2:8" x14ac:dyDescent="0.2">
      <c r="B165" s="183"/>
      <c r="H165" s="194"/>
    </row>
    <row r="166" spans="2:8" x14ac:dyDescent="0.2">
      <c r="B166" s="183"/>
      <c r="H166" s="194"/>
    </row>
    <row r="167" spans="2:8" x14ac:dyDescent="0.2">
      <c r="B167" s="183"/>
      <c r="H167" s="194"/>
    </row>
    <row r="168" spans="2:8" x14ac:dyDescent="0.2">
      <c r="B168" s="183"/>
      <c r="H168" s="194"/>
    </row>
    <row r="169" spans="2:8" x14ac:dyDescent="0.2">
      <c r="B169" s="183"/>
      <c r="H169" s="194"/>
    </row>
    <row r="170" spans="2:8" x14ac:dyDescent="0.2">
      <c r="B170" s="183"/>
      <c r="H170" s="194"/>
    </row>
    <row r="171" spans="2:8" x14ac:dyDescent="0.2">
      <c r="B171" s="183"/>
      <c r="H171" s="194"/>
    </row>
    <row r="172" spans="2:8" x14ac:dyDescent="0.2">
      <c r="B172" s="183"/>
      <c r="H172" s="194"/>
    </row>
    <row r="173" spans="2:8" x14ac:dyDescent="0.2">
      <c r="B173" s="183"/>
      <c r="H173" s="194"/>
    </row>
    <row r="174" spans="2:8" x14ac:dyDescent="0.2">
      <c r="B174" s="183"/>
      <c r="H174" s="194"/>
    </row>
    <row r="175" spans="2:8" x14ac:dyDescent="0.2">
      <c r="B175" s="183"/>
      <c r="H175" s="194"/>
    </row>
    <row r="176" spans="2:8" x14ac:dyDescent="0.2">
      <c r="B176" s="183"/>
      <c r="H176" s="194"/>
    </row>
    <row r="177" spans="2:8" x14ac:dyDescent="0.2">
      <c r="B177" s="183"/>
      <c r="H177" s="194"/>
    </row>
    <row r="178" spans="2:8" x14ac:dyDescent="0.2">
      <c r="B178" s="183"/>
      <c r="H178" s="194"/>
    </row>
    <row r="179" spans="2:8" x14ac:dyDescent="0.2">
      <c r="B179" s="183"/>
      <c r="H179" s="194"/>
    </row>
    <row r="180" spans="2:8" x14ac:dyDescent="0.2">
      <c r="B180" s="183"/>
      <c r="H180" s="194"/>
    </row>
    <row r="181" spans="2:8" x14ac:dyDescent="0.2">
      <c r="B181" s="183"/>
      <c r="H181" s="194"/>
    </row>
    <row r="182" spans="2:8" x14ac:dyDescent="0.2">
      <c r="B182" s="183"/>
      <c r="H182" s="194"/>
    </row>
    <row r="183" spans="2:8" x14ac:dyDescent="0.2">
      <c r="B183" s="183"/>
      <c r="H183" s="194"/>
    </row>
    <row r="184" spans="2:8" x14ac:dyDescent="0.2">
      <c r="B184" s="183"/>
      <c r="H184" s="194"/>
    </row>
    <row r="185" spans="2:8" x14ac:dyDescent="0.2">
      <c r="B185" s="183"/>
      <c r="H185" s="194"/>
    </row>
    <row r="186" spans="2:8" x14ac:dyDescent="0.2">
      <c r="B186" s="183"/>
      <c r="H186" s="194"/>
    </row>
    <row r="187" spans="2:8" x14ac:dyDescent="0.2">
      <c r="B187" s="183"/>
      <c r="H187" s="194"/>
    </row>
    <row r="188" spans="2:8" x14ac:dyDescent="0.2">
      <c r="B188" s="183"/>
      <c r="H188" s="194"/>
    </row>
    <row r="189" spans="2:8" x14ac:dyDescent="0.2">
      <c r="B189" s="183"/>
      <c r="H189" s="194"/>
    </row>
    <row r="190" spans="2:8" x14ac:dyDescent="0.2">
      <c r="B190" s="183"/>
      <c r="H190" s="194"/>
    </row>
    <row r="191" spans="2:8" x14ac:dyDescent="0.2">
      <c r="B191" s="183"/>
      <c r="H191" s="194"/>
    </row>
    <row r="192" spans="2:8" x14ac:dyDescent="0.2">
      <c r="B192" s="183"/>
      <c r="H192" s="194"/>
    </row>
    <row r="193" spans="2:8" x14ac:dyDescent="0.2">
      <c r="B193" s="183"/>
      <c r="H193" s="194"/>
    </row>
    <row r="194" spans="2:8" x14ac:dyDescent="0.2">
      <c r="B194" s="183"/>
      <c r="H194" s="194"/>
    </row>
    <row r="195" spans="2:8" x14ac:dyDescent="0.2">
      <c r="B195" s="183"/>
      <c r="H195" s="194"/>
    </row>
    <row r="196" spans="2:8" x14ac:dyDescent="0.2">
      <c r="B196" s="183"/>
      <c r="H196" s="194"/>
    </row>
    <row r="197" spans="2:8" x14ac:dyDescent="0.2">
      <c r="B197" s="183"/>
      <c r="H197" s="194"/>
    </row>
    <row r="198" spans="2:8" x14ac:dyDescent="0.2">
      <c r="B198" s="183"/>
      <c r="H198" s="194"/>
    </row>
    <row r="199" spans="2:8" x14ac:dyDescent="0.2">
      <c r="B199" s="183"/>
      <c r="H199" s="194"/>
    </row>
    <row r="200" spans="2:8" x14ac:dyDescent="0.2">
      <c r="B200" s="183"/>
      <c r="H200" s="194"/>
    </row>
    <row r="201" spans="2:8" x14ac:dyDescent="0.2">
      <c r="B201" s="183"/>
      <c r="H201" s="194"/>
    </row>
    <row r="202" spans="2:8" x14ac:dyDescent="0.2">
      <c r="B202" s="183"/>
      <c r="H202" s="194"/>
    </row>
    <row r="203" spans="2:8" x14ac:dyDescent="0.2">
      <c r="B203" s="183"/>
      <c r="H203" s="194"/>
    </row>
    <row r="204" spans="2:8" x14ac:dyDescent="0.2">
      <c r="B204" s="183"/>
      <c r="H204" s="194"/>
    </row>
    <row r="205" spans="2:8" x14ac:dyDescent="0.2">
      <c r="B205" s="183"/>
      <c r="H205" s="194"/>
    </row>
    <row r="206" spans="2:8" x14ac:dyDescent="0.2">
      <c r="B206" s="183"/>
      <c r="H206" s="194"/>
    </row>
    <row r="207" spans="2:8" x14ac:dyDescent="0.2">
      <c r="B207" s="183"/>
      <c r="H207" s="194"/>
    </row>
    <row r="208" spans="2:8" x14ac:dyDescent="0.2">
      <c r="B208" s="183"/>
      <c r="H208" s="194"/>
    </row>
    <row r="209" spans="2:8" x14ac:dyDescent="0.2">
      <c r="B209" s="183"/>
      <c r="H209" s="194"/>
    </row>
    <row r="210" spans="2:8" x14ac:dyDescent="0.2">
      <c r="B210" s="183"/>
      <c r="H210" s="194"/>
    </row>
    <row r="211" spans="2:8" x14ac:dyDescent="0.2">
      <c r="B211" s="183"/>
      <c r="H211" s="194"/>
    </row>
    <row r="212" spans="2:8" x14ac:dyDescent="0.2">
      <c r="B212" s="183"/>
      <c r="H212" s="194"/>
    </row>
    <row r="213" spans="2:8" x14ac:dyDescent="0.2">
      <c r="B213" s="183"/>
      <c r="H213" s="194"/>
    </row>
    <row r="214" spans="2:8" x14ac:dyDescent="0.2">
      <c r="B214" s="183"/>
      <c r="H214" s="194"/>
    </row>
    <row r="215" spans="2:8" x14ac:dyDescent="0.2">
      <c r="B215" s="183"/>
      <c r="H215" s="194"/>
    </row>
    <row r="216" spans="2:8" x14ac:dyDescent="0.2">
      <c r="B216" s="183"/>
      <c r="H216" s="194"/>
    </row>
    <row r="217" spans="2:8" x14ac:dyDescent="0.2">
      <c r="B217" s="183"/>
      <c r="H217" s="194"/>
    </row>
    <row r="218" spans="2:8" x14ac:dyDescent="0.2">
      <c r="B218" s="183"/>
      <c r="H218" s="194"/>
    </row>
    <row r="219" spans="2:8" x14ac:dyDescent="0.2">
      <c r="B219" s="183"/>
      <c r="H219" s="194"/>
    </row>
    <row r="220" spans="2:8" x14ac:dyDescent="0.2">
      <c r="B220" s="183"/>
      <c r="H220" s="194"/>
    </row>
    <row r="221" spans="2:8" x14ac:dyDescent="0.2">
      <c r="B221" s="183"/>
      <c r="H221" s="194"/>
    </row>
    <row r="222" spans="2:8" x14ac:dyDescent="0.2">
      <c r="B222" s="183"/>
      <c r="H222" s="194"/>
    </row>
    <row r="223" spans="2:8" x14ac:dyDescent="0.2">
      <c r="B223" s="183"/>
      <c r="H223" s="194"/>
    </row>
    <row r="224" spans="2:8" x14ac:dyDescent="0.2">
      <c r="B224" s="183"/>
      <c r="H224" s="194"/>
    </row>
    <row r="225" spans="2:8" x14ac:dyDescent="0.2">
      <c r="B225" s="183"/>
      <c r="H225" s="194"/>
    </row>
    <row r="226" spans="2:8" x14ac:dyDescent="0.2">
      <c r="B226" s="183"/>
      <c r="H226" s="194"/>
    </row>
    <row r="227" spans="2:8" x14ac:dyDescent="0.2">
      <c r="B227" s="183"/>
      <c r="H227" s="194"/>
    </row>
    <row r="228" spans="2:8" x14ac:dyDescent="0.2">
      <c r="B228" s="183"/>
      <c r="H228" s="194"/>
    </row>
    <row r="229" spans="2:8" x14ac:dyDescent="0.2">
      <c r="B229" s="183"/>
      <c r="H229" s="194"/>
    </row>
    <row r="230" spans="2:8" x14ac:dyDescent="0.2">
      <c r="B230" s="183"/>
      <c r="H230" s="194"/>
    </row>
    <row r="231" spans="2:8" x14ac:dyDescent="0.2">
      <c r="B231" s="183"/>
      <c r="H231" s="194"/>
    </row>
    <row r="232" spans="2:8" x14ac:dyDescent="0.2">
      <c r="B232" s="183"/>
      <c r="H232" s="194"/>
    </row>
    <row r="233" spans="2:8" x14ac:dyDescent="0.2">
      <c r="B233" s="183"/>
      <c r="H233" s="194"/>
    </row>
    <row r="234" spans="2:8" x14ac:dyDescent="0.2">
      <c r="B234" s="183"/>
      <c r="H234" s="194"/>
    </row>
    <row r="235" spans="2:8" x14ac:dyDescent="0.2">
      <c r="B235" s="183"/>
      <c r="H235" s="194"/>
    </row>
    <row r="236" spans="2:8" x14ac:dyDescent="0.2">
      <c r="B236" s="183"/>
      <c r="H236" s="194"/>
    </row>
    <row r="237" spans="2:8" x14ac:dyDescent="0.2">
      <c r="B237" s="183"/>
      <c r="H237" s="194"/>
    </row>
    <row r="238" spans="2:8" x14ac:dyDescent="0.2">
      <c r="B238" s="183"/>
      <c r="H238" s="194"/>
    </row>
    <row r="239" spans="2:8" x14ac:dyDescent="0.2">
      <c r="B239" s="183"/>
      <c r="H239" s="194"/>
    </row>
    <row r="240" spans="2:8" x14ac:dyDescent="0.2">
      <c r="B240" s="183"/>
      <c r="H240" s="194"/>
    </row>
    <row r="241" spans="2:8" x14ac:dyDescent="0.2">
      <c r="B241" s="183"/>
      <c r="H241" s="194"/>
    </row>
    <row r="242" spans="2:8" x14ac:dyDescent="0.2">
      <c r="B242" s="183"/>
      <c r="H242" s="194"/>
    </row>
    <row r="243" spans="2:8" x14ac:dyDescent="0.2">
      <c r="B243" s="183"/>
      <c r="H243" s="194"/>
    </row>
    <row r="244" spans="2:8" x14ac:dyDescent="0.2">
      <c r="B244" s="183"/>
      <c r="H244" s="194"/>
    </row>
    <row r="245" spans="2:8" x14ac:dyDescent="0.2">
      <c r="B245" s="183"/>
      <c r="H245" s="194"/>
    </row>
    <row r="246" spans="2:8" x14ac:dyDescent="0.2">
      <c r="B246" s="183"/>
      <c r="H246" s="194"/>
    </row>
    <row r="247" spans="2:8" x14ac:dyDescent="0.2">
      <c r="B247" s="183"/>
      <c r="H247" s="194"/>
    </row>
    <row r="248" spans="2:8" x14ac:dyDescent="0.2">
      <c r="B248" s="183"/>
      <c r="H248" s="194"/>
    </row>
    <row r="249" spans="2:8" x14ac:dyDescent="0.2">
      <c r="B249" s="183"/>
      <c r="H249" s="194"/>
    </row>
    <row r="250" spans="2:8" x14ac:dyDescent="0.2">
      <c r="B250" s="183"/>
      <c r="H250" s="194"/>
    </row>
    <row r="251" spans="2:8" x14ac:dyDescent="0.2">
      <c r="B251" s="183"/>
      <c r="H251" s="194"/>
    </row>
    <row r="252" spans="2:8" x14ac:dyDescent="0.2">
      <c r="B252" s="183"/>
      <c r="H252" s="194"/>
    </row>
    <row r="253" spans="2:8" x14ac:dyDescent="0.2">
      <c r="B253" s="183"/>
      <c r="H253" s="194"/>
    </row>
    <row r="254" spans="2:8" x14ac:dyDescent="0.2">
      <c r="B254" s="183"/>
      <c r="H254" s="194"/>
    </row>
    <row r="255" spans="2:8" x14ac:dyDescent="0.2">
      <c r="B255" s="183"/>
      <c r="H255" s="194"/>
    </row>
    <row r="256" spans="2:8" x14ac:dyDescent="0.2">
      <c r="B256" s="183"/>
      <c r="H256" s="194"/>
    </row>
    <row r="257" spans="2:8" x14ac:dyDescent="0.2">
      <c r="B257" s="183"/>
      <c r="H257" s="194"/>
    </row>
    <row r="258" spans="2:8" x14ac:dyDescent="0.2">
      <c r="B258" s="183"/>
      <c r="H258" s="194"/>
    </row>
    <row r="259" spans="2:8" x14ac:dyDescent="0.2">
      <c r="B259" s="183"/>
      <c r="H259" s="194"/>
    </row>
    <row r="260" spans="2:8" x14ac:dyDescent="0.2">
      <c r="B260" s="183"/>
      <c r="H260" s="194"/>
    </row>
    <row r="261" spans="2:8" x14ac:dyDescent="0.2">
      <c r="B261" s="183"/>
      <c r="H261" s="194"/>
    </row>
    <row r="262" spans="2:8" x14ac:dyDescent="0.2">
      <c r="B262" s="183"/>
      <c r="H262" s="194"/>
    </row>
    <row r="263" spans="2:8" x14ac:dyDescent="0.2">
      <c r="B263" s="183"/>
      <c r="H263" s="194"/>
    </row>
    <row r="264" spans="2:8" x14ac:dyDescent="0.2">
      <c r="B264" s="183"/>
      <c r="H264" s="194"/>
    </row>
    <row r="265" spans="2:8" x14ac:dyDescent="0.2">
      <c r="B265" s="183"/>
      <c r="H265" s="194"/>
    </row>
    <row r="266" spans="2:8" x14ac:dyDescent="0.2">
      <c r="B266" s="183"/>
      <c r="H266" s="194"/>
    </row>
    <row r="267" spans="2:8" x14ac:dyDescent="0.2">
      <c r="B267" s="183"/>
      <c r="H267" s="194"/>
    </row>
    <row r="268" spans="2:8" x14ac:dyDescent="0.2">
      <c r="B268" s="183"/>
      <c r="H268" s="194"/>
    </row>
    <row r="269" spans="2:8" x14ac:dyDescent="0.2">
      <c r="B269" s="183"/>
      <c r="H269" s="194"/>
    </row>
    <row r="270" spans="2:8" x14ac:dyDescent="0.2">
      <c r="B270" s="183"/>
      <c r="H270" s="194"/>
    </row>
    <row r="271" spans="2:8" x14ac:dyDescent="0.2">
      <c r="B271" s="183"/>
      <c r="H271" s="194"/>
    </row>
    <row r="272" spans="2:8" x14ac:dyDescent="0.2">
      <c r="B272" s="183"/>
      <c r="H272" s="194"/>
    </row>
    <row r="273" spans="2:8" x14ac:dyDescent="0.2">
      <c r="B273" s="183"/>
      <c r="H273" s="194"/>
    </row>
    <row r="274" spans="2:8" x14ac:dyDescent="0.2">
      <c r="B274" s="183"/>
      <c r="H274" s="194"/>
    </row>
    <row r="275" spans="2:8" x14ac:dyDescent="0.2">
      <c r="B275" s="183"/>
      <c r="H275" s="194"/>
    </row>
    <row r="276" spans="2:8" x14ac:dyDescent="0.2">
      <c r="B276" s="183"/>
      <c r="H276" s="194"/>
    </row>
    <row r="277" spans="2:8" x14ac:dyDescent="0.2">
      <c r="B277" s="183"/>
      <c r="H277" s="194"/>
    </row>
    <row r="278" spans="2:8" x14ac:dyDescent="0.2">
      <c r="B278" s="183"/>
      <c r="H278" s="194"/>
    </row>
    <row r="279" spans="2:8" x14ac:dyDescent="0.2">
      <c r="B279" s="183"/>
      <c r="H279" s="194"/>
    </row>
    <row r="280" spans="2:8" x14ac:dyDescent="0.2">
      <c r="B280" s="183"/>
      <c r="H280" s="194"/>
    </row>
    <row r="281" spans="2:8" x14ac:dyDescent="0.2">
      <c r="B281" s="183"/>
      <c r="H281" s="194"/>
    </row>
    <row r="282" spans="2:8" x14ac:dyDescent="0.2">
      <c r="B282" s="183"/>
      <c r="H282" s="194"/>
    </row>
    <row r="283" spans="2:8" x14ac:dyDescent="0.2">
      <c r="B283" s="183"/>
      <c r="H283" s="194"/>
    </row>
    <row r="284" spans="2:8" x14ac:dyDescent="0.2">
      <c r="B284" s="183"/>
      <c r="H284" s="194"/>
    </row>
    <row r="285" spans="2:8" x14ac:dyDescent="0.2">
      <c r="B285" s="183"/>
      <c r="H285" s="194"/>
    </row>
    <row r="286" spans="2:8" x14ac:dyDescent="0.2">
      <c r="B286" s="183"/>
      <c r="H286" s="194"/>
    </row>
    <row r="287" spans="2:8" x14ac:dyDescent="0.2">
      <c r="B287" s="183"/>
      <c r="H287" s="194"/>
    </row>
    <row r="288" spans="2:8" x14ac:dyDescent="0.2">
      <c r="B288" s="183"/>
      <c r="H288" s="194"/>
    </row>
    <row r="289" spans="2:8" x14ac:dyDescent="0.2">
      <c r="B289" s="183"/>
      <c r="H289" s="194"/>
    </row>
    <row r="290" spans="2:8" x14ac:dyDescent="0.2">
      <c r="B290" s="183"/>
      <c r="H290" s="194"/>
    </row>
    <row r="291" spans="2:8" x14ac:dyDescent="0.2">
      <c r="B291" s="183"/>
      <c r="H291" s="194"/>
    </row>
    <row r="292" spans="2:8" x14ac:dyDescent="0.2">
      <c r="B292" s="183"/>
      <c r="H292" s="194"/>
    </row>
    <row r="293" spans="2:8" x14ac:dyDescent="0.2">
      <c r="B293" s="183"/>
      <c r="H293" s="194"/>
    </row>
    <row r="294" spans="2:8" x14ac:dyDescent="0.2">
      <c r="B294" s="183"/>
      <c r="H294" s="194"/>
    </row>
    <row r="295" spans="2:8" x14ac:dyDescent="0.2">
      <c r="B295" s="183"/>
      <c r="H295" s="194"/>
    </row>
    <row r="296" spans="2:8" x14ac:dyDescent="0.2">
      <c r="B296" s="183"/>
      <c r="H296" s="194"/>
    </row>
    <row r="297" spans="2:8" x14ac:dyDescent="0.2">
      <c r="B297" s="183"/>
      <c r="H297" s="194"/>
    </row>
    <row r="298" spans="2:8" x14ac:dyDescent="0.2">
      <c r="B298" s="183"/>
      <c r="H298" s="194"/>
    </row>
    <row r="299" spans="2:8" x14ac:dyDescent="0.2">
      <c r="B299" s="183"/>
      <c r="H299" s="194"/>
    </row>
    <row r="300" spans="2:8" x14ac:dyDescent="0.2">
      <c r="B300" s="183"/>
      <c r="H300" s="194"/>
    </row>
    <row r="301" spans="2:8" x14ac:dyDescent="0.2">
      <c r="B301" s="183"/>
      <c r="H301" s="194"/>
    </row>
    <row r="302" spans="2:8" x14ac:dyDescent="0.2">
      <c r="B302" s="183"/>
      <c r="H302" s="194"/>
    </row>
    <row r="303" spans="2:8" x14ac:dyDescent="0.2">
      <c r="B303" s="183"/>
      <c r="H303" s="194"/>
    </row>
    <row r="304" spans="2:8" x14ac:dyDescent="0.2">
      <c r="B304" s="183"/>
      <c r="H304" s="194"/>
    </row>
    <row r="305" spans="2:8" x14ac:dyDescent="0.2">
      <c r="B305" s="183"/>
      <c r="H305" s="194"/>
    </row>
    <row r="306" spans="2:8" x14ac:dyDescent="0.2">
      <c r="B306" s="183"/>
      <c r="H306" s="194"/>
    </row>
    <row r="307" spans="2:8" x14ac:dyDescent="0.2">
      <c r="B307" s="183"/>
      <c r="H307" s="194"/>
    </row>
    <row r="308" spans="2:8" x14ac:dyDescent="0.2">
      <c r="B308" s="183"/>
      <c r="H308" s="194"/>
    </row>
    <row r="309" spans="2:8" x14ac:dyDescent="0.2">
      <c r="B309" s="183"/>
      <c r="H309" s="194"/>
    </row>
    <row r="310" spans="2:8" x14ac:dyDescent="0.2">
      <c r="B310" s="183"/>
      <c r="H310" s="194"/>
    </row>
    <row r="311" spans="2:8" x14ac:dyDescent="0.2">
      <c r="B311" s="183"/>
      <c r="H311" s="194"/>
    </row>
    <row r="312" spans="2:8" x14ac:dyDescent="0.2">
      <c r="B312" s="183"/>
      <c r="H312" s="194"/>
    </row>
    <row r="313" spans="2:8" x14ac:dyDescent="0.2">
      <c r="B313" s="183"/>
      <c r="H313" s="194"/>
    </row>
    <row r="314" spans="2:8" x14ac:dyDescent="0.2">
      <c r="B314" s="183"/>
      <c r="H314" s="194"/>
    </row>
    <row r="315" spans="2:8" x14ac:dyDescent="0.2">
      <c r="B315" s="183"/>
      <c r="H315" s="194"/>
    </row>
    <row r="316" spans="2:8" x14ac:dyDescent="0.2">
      <c r="B316" s="183"/>
      <c r="H316" s="194"/>
    </row>
    <row r="317" spans="2:8" x14ac:dyDescent="0.2">
      <c r="B317" s="183"/>
      <c r="H317" s="194"/>
    </row>
    <row r="318" spans="2:8" x14ac:dyDescent="0.2">
      <c r="B318" s="183"/>
      <c r="H318" s="194"/>
    </row>
    <row r="319" spans="2:8" x14ac:dyDescent="0.2">
      <c r="B319" s="183"/>
      <c r="H319" s="194"/>
    </row>
    <row r="320" spans="2:8" x14ac:dyDescent="0.2">
      <c r="B320" s="183"/>
      <c r="H320" s="194"/>
    </row>
    <row r="321" spans="2:8" x14ac:dyDescent="0.2">
      <c r="B321" s="183"/>
      <c r="H321" s="194"/>
    </row>
    <row r="322" spans="2:8" x14ac:dyDescent="0.2">
      <c r="B322" s="183"/>
      <c r="H322" s="194"/>
    </row>
    <row r="323" spans="2:8" x14ac:dyDescent="0.2">
      <c r="B323" s="183"/>
      <c r="H323" s="194"/>
    </row>
    <row r="324" spans="2:8" x14ac:dyDescent="0.2">
      <c r="B324" s="183"/>
      <c r="H324" s="194"/>
    </row>
    <row r="325" spans="2:8" x14ac:dyDescent="0.2">
      <c r="B325" s="183"/>
      <c r="H325" s="194"/>
    </row>
    <row r="326" spans="2:8" x14ac:dyDescent="0.2">
      <c r="B326" s="183"/>
      <c r="H326" s="194"/>
    </row>
    <row r="327" spans="2:8" x14ac:dyDescent="0.2">
      <c r="B327" s="183"/>
      <c r="H327" s="194"/>
    </row>
    <row r="328" spans="2:8" x14ac:dyDescent="0.2">
      <c r="B328" s="183"/>
      <c r="H328" s="194"/>
    </row>
    <row r="329" spans="2:8" x14ac:dyDescent="0.2">
      <c r="B329" s="183"/>
      <c r="H329" s="194"/>
    </row>
    <row r="330" spans="2:8" x14ac:dyDescent="0.2">
      <c r="B330" s="183"/>
      <c r="H330" s="194"/>
    </row>
    <row r="331" spans="2:8" x14ac:dyDescent="0.2">
      <c r="B331" s="183"/>
      <c r="H331" s="194"/>
    </row>
    <row r="332" spans="2:8" x14ac:dyDescent="0.2">
      <c r="B332" s="183"/>
      <c r="H332" s="194"/>
    </row>
    <row r="333" spans="2:8" x14ac:dyDescent="0.2">
      <c r="B333" s="183"/>
      <c r="H333" s="194"/>
    </row>
    <row r="334" spans="2:8" x14ac:dyDescent="0.2">
      <c r="B334" s="183"/>
      <c r="H334" s="194"/>
    </row>
    <row r="335" spans="2:8" x14ac:dyDescent="0.2">
      <c r="B335" s="183"/>
      <c r="H335" s="194"/>
    </row>
    <row r="336" spans="2:8" x14ac:dyDescent="0.2">
      <c r="B336" s="183"/>
      <c r="H336" s="194"/>
    </row>
    <row r="337" spans="2:8" x14ac:dyDescent="0.2">
      <c r="B337" s="183"/>
      <c r="H337" s="194"/>
    </row>
    <row r="338" spans="2:8" x14ac:dyDescent="0.2">
      <c r="B338" s="183"/>
      <c r="H338" s="194"/>
    </row>
    <row r="339" spans="2:8" x14ac:dyDescent="0.2">
      <c r="B339" s="183"/>
      <c r="H339" s="194"/>
    </row>
    <row r="340" spans="2:8" x14ac:dyDescent="0.2">
      <c r="B340" s="183"/>
      <c r="H340" s="194"/>
    </row>
    <row r="341" spans="2:8" x14ac:dyDescent="0.2">
      <c r="B341" s="183"/>
      <c r="H341" s="194"/>
    </row>
    <row r="342" spans="2:8" x14ac:dyDescent="0.2">
      <c r="B342" s="183"/>
      <c r="H342" s="194"/>
    </row>
    <row r="343" spans="2:8" x14ac:dyDescent="0.2">
      <c r="B343" s="183"/>
      <c r="H343" s="194"/>
    </row>
    <row r="344" spans="2:8" x14ac:dyDescent="0.2">
      <c r="B344" s="183"/>
      <c r="H344" s="194"/>
    </row>
    <row r="345" spans="2:8" x14ac:dyDescent="0.2">
      <c r="B345" s="183"/>
      <c r="H345" s="194"/>
    </row>
    <row r="346" spans="2:8" x14ac:dyDescent="0.2">
      <c r="B346" s="183"/>
      <c r="H346" s="194"/>
    </row>
    <row r="347" spans="2:8" x14ac:dyDescent="0.2">
      <c r="B347" s="183"/>
      <c r="H347" s="194"/>
    </row>
    <row r="348" spans="2:8" x14ac:dyDescent="0.2">
      <c r="B348" s="183"/>
      <c r="H348" s="194"/>
    </row>
    <row r="349" spans="2:8" x14ac:dyDescent="0.2">
      <c r="B349" s="183"/>
      <c r="H349" s="194"/>
    </row>
    <row r="350" spans="2:8" x14ac:dyDescent="0.2">
      <c r="B350" s="183"/>
      <c r="H350" s="194"/>
    </row>
    <row r="351" spans="2:8" x14ac:dyDescent="0.2">
      <c r="B351" s="183"/>
      <c r="H351" s="194"/>
    </row>
    <row r="352" spans="2:8" x14ac:dyDescent="0.2">
      <c r="B352" s="183"/>
      <c r="H352" s="194"/>
    </row>
    <row r="353" spans="2:8" x14ac:dyDescent="0.2">
      <c r="B353" s="183"/>
      <c r="H353" s="194"/>
    </row>
    <row r="354" spans="2:8" x14ac:dyDescent="0.2">
      <c r="B354" s="183"/>
      <c r="H354" s="194"/>
    </row>
    <row r="355" spans="2:8" x14ac:dyDescent="0.2">
      <c r="B355" s="183"/>
      <c r="H355" s="194"/>
    </row>
    <row r="356" spans="2:8" x14ac:dyDescent="0.2">
      <c r="B356" s="183"/>
      <c r="H356" s="194"/>
    </row>
    <row r="357" spans="2:8" x14ac:dyDescent="0.2">
      <c r="B357" s="183"/>
      <c r="H357" s="194"/>
    </row>
    <row r="358" spans="2:8" x14ac:dyDescent="0.2">
      <c r="B358" s="183"/>
      <c r="H358" s="194"/>
    </row>
    <row r="359" spans="2:8" x14ac:dyDescent="0.2">
      <c r="B359" s="183"/>
      <c r="H359" s="194"/>
    </row>
    <row r="360" spans="2:8" x14ac:dyDescent="0.2">
      <c r="B360" s="183"/>
      <c r="H360" s="194"/>
    </row>
    <row r="361" spans="2:8" x14ac:dyDescent="0.2">
      <c r="B361" s="183"/>
      <c r="H361" s="194"/>
    </row>
    <row r="362" spans="2:8" x14ac:dyDescent="0.2">
      <c r="B362" s="183"/>
      <c r="H362" s="194"/>
    </row>
    <row r="363" spans="2:8" x14ac:dyDescent="0.2">
      <c r="B363" s="183"/>
      <c r="H363" s="194"/>
    </row>
    <row r="364" spans="2:8" x14ac:dyDescent="0.2">
      <c r="B364" s="183"/>
      <c r="H364" s="194"/>
    </row>
    <row r="365" spans="2:8" x14ac:dyDescent="0.2">
      <c r="B365" s="183"/>
      <c r="H365" s="194"/>
    </row>
    <row r="366" spans="2:8" x14ac:dyDescent="0.2">
      <c r="B366" s="183"/>
      <c r="H366" s="194"/>
    </row>
    <row r="367" spans="2:8" x14ac:dyDescent="0.2">
      <c r="B367" s="183"/>
      <c r="H367" s="194"/>
    </row>
    <row r="368" spans="2:8" x14ac:dyDescent="0.2">
      <c r="B368" s="183"/>
      <c r="H368" s="194"/>
    </row>
    <row r="369" spans="2:8" x14ac:dyDescent="0.2">
      <c r="B369" s="183"/>
      <c r="H369" s="194"/>
    </row>
    <row r="370" spans="2:8" x14ac:dyDescent="0.2">
      <c r="B370" s="183"/>
      <c r="H370" s="194"/>
    </row>
    <row r="371" spans="2:8" x14ac:dyDescent="0.2">
      <c r="B371" s="183"/>
      <c r="H371" s="194"/>
    </row>
    <row r="372" spans="2:8" x14ac:dyDescent="0.2">
      <c r="B372" s="183"/>
      <c r="H372" s="194"/>
    </row>
    <row r="373" spans="2:8" x14ac:dyDescent="0.2">
      <c r="B373" s="183"/>
      <c r="H373" s="194"/>
    </row>
    <row r="374" spans="2:8" x14ac:dyDescent="0.2">
      <c r="B374" s="183"/>
      <c r="H374" s="194"/>
    </row>
    <row r="375" spans="2:8" x14ac:dyDescent="0.2">
      <c r="B375" s="183"/>
      <c r="H375" s="194"/>
    </row>
    <row r="376" spans="2:8" x14ac:dyDescent="0.2">
      <c r="B376" s="183"/>
      <c r="H376" s="194"/>
    </row>
    <row r="377" spans="2:8" x14ac:dyDescent="0.2">
      <c r="B377" s="183"/>
      <c r="H377" s="194"/>
    </row>
    <row r="378" spans="2:8" x14ac:dyDescent="0.2">
      <c r="B378" s="183"/>
      <c r="H378" s="194"/>
    </row>
    <row r="379" spans="2:8" x14ac:dyDescent="0.2">
      <c r="B379" s="183"/>
      <c r="H379" s="194"/>
    </row>
    <row r="380" spans="2:8" x14ac:dyDescent="0.2">
      <c r="B380" s="183"/>
      <c r="H380" s="194"/>
    </row>
    <row r="381" spans="2:8" x14ac:dyDescent="0.2">
      <c r="B381" s="183"/>
      <c r="H381" s="194"/>
    </row>
    <row r="382" spans="2:8" x14ac:dyDescent="0.2">
      <c r="B382" s="183"/>
      <c r="H382" s="194"/>
    </row>
    <row r="383" spans="2:8" x14ac:dyDescent="0.2">
      <c r="B383" s="183"/>
      <c r="H383" s="194"/>
    </row>
    <row r="384" spans="2:8" x14ac:dyDescent="0.2">
      <c r="B384" s="183"/>
      <c r="H384" s="194"/>
    </row>
    <row r="385" spans="2:8" x14ac:dyDescent="0.2">
      <c r="B385" s="183"/>
      <c r="H385" s="194"/>
    </row>
    <row r="386" spans="2:8" x14ac:dyDescent="0.2">
      <c r="B386" s="183"/>
      <c r="H386" s="194"/>
    </row>
    <row r="387" spans="2:8" x14ac:dyDescent="0.2">
      <c r="B387" s="183"/>
      <c r="H387" s="194"/>
    </row>
    <row r="388" spans="2:8" x14ac:dyDescent="0.2">
      <c r="B388" s="183"/>
      <c r="H388" s="194"/>
    </row>
    <row r="389" spans="2:8" x14ac:dyDescent="0.2">
      <c r="B389" s="183"/>
      <c r="H389" s="194"/>
    </row>
    <row r="390" spans="2:8" x14ac:dyDescent="0.2">
      <c r="B390" s="183"/>
      <c r="H390" s="194"/>
    </row>
    <row r="391" spans="2:8" x14ac:dyDescent="0.2">
      <c r="B391" s="183"/>
      <c r="H391" s="194"/>
    </row>
    <row r="392" spans="2:8" x14ac:dyDescent="0.2">
      <c r="B392" s="183"/>
      <c r="H392" s="194"/>
    </row>
    <row r="393" spans="2:8" x14ac:dyDescent="0.2">
      <c r="B393" s="183"/>
      <c r="H393" s="194"/>
    </row>
    <row r="394" spans="2:8" x14ac:dyDescent="0.2">
      <c r="B394" s="183"/>
      <c r="H394" s="194"/>
    </row>
    <row r="395" spans="2:8" x14ac:dyDescent="0.2">
      <c r="B395" s="183"/>
      <c r="H395" s="194"/>
    </row>
    <row r="396" spans="2:8" x14ac:dyDescent="0.2">
      <c r="B396" s="183"/>
      <c r="H396" s="194"/>
    </row>
    <row r="397" spans="2:8" x14ac:dyDescent="0.2">
      <c r="B397" s="183"/>
      <c r="H397" s="194"/>
    </row>
    <row r="398" spans="2:8" x14ac:dyDescent="0.2">
      <c r="B398" s="183"/>
      <c r="H398" s="194"/>
    </row>
    <row r="399" spans="2:8" x14ac:dyDescent="0.2">
      <c r="B399" s="183"/>
      <c r="H399" s="194"/>
    </row>
    <row r="400" spans="2:8" x14ac:dyDescent="0.2">
      <c r="B400" s="183"/>
      <c r="H400" s="194"/>
    </row>
    <row r="401" spans="2:8" x14ac:dyDescent="0.2">
      <c r="B401" s="183"/>
      <c r="H401" s="194"/>
    </row>
    <row r="402" spans="2:8" x14ac:dyDescent="0.2">
      <c r="B402" s="183"/>
      <c r="H402" s="194"/>
    </row>
    <row r="403" spans="2:8" x14ac:dyDescent="0.2">
      <c r="B403" s="183"/>
      <c r="H403" s="194"/>
    </row>
    <row r="404" spans="2:8" x14ac:dyDescent="0.2">
      <c r="B404" s="183"/>
      <c r="H404" s="194"/>
    </row>
    <row r="405" spans="2:8" x14ac:dyDescent="0.2">
      <c r="B405" s="183"/>
      <c r="H405" s="194"/>
    </row>
    <row r="406" spans="2:8" x14ac:dyDescent="0.2">
      <c r="B406" s="183"/>
      <c r="H406" s="194"/>
    </row>
    <row r="407" spans="2:8" x14ac:dyDescent="0.2">
      <c r="B407" s="183"/>
      <c r="H407" s="194"/>
    </row>
    <row r="408" spans="2:8" x14ac:dyDescent="0.2">
      <c r="B408" s="183"/>
      <c r="H408" s="194"/>
    </row>
    <row r="409" spans="2:8" x14ac:dyDescent="0.2">
      <c r="B409" s="183"/>
      <c r="H409" s="194"/>
    </row>
    <row r="410" spans="2:8" x14ac:dyDescent="0.2">
      <c r="B410" s="183"/>
      <c r="H410" s="194"/>
    </row>
    <row r="411" spans="2:8" x14ac:dyDescent="0.2">
      <c r="B411" s="183"/>
      <c r="H411" s="194"/>
    </row>
    <row r="412" spans="2:8" x14ac:dyDescent="0.2">
      <c r="B412" s="183"/>
      <c r="H412" s="194"/>
    </row>
    <row r="413" spans="2:8" x14ac:dyDescent="0.2">
      <c r="B413" s="183"/>
      <c r="H413" s="194"/>
    </row>
    <row r="414" spans="2:8" x14ac:dyDescent="0.2">
      <c r="B414" s="183"/>
      <c r="H414" s="194"/>
    </row>
    <row r="415" spans="2:8" x14ac:dyDescent="0.2">
      <c r="B415" s="183"/>
      <c r="H415" s="194"/>
    </row>
    <row r="416" spans="2:8" x14ac:dyDescent="0.2">
      <c r="B416" s="183"/>
      <c r="H416" s="194"/>
    </row>
    <row r="417" spans="2:8" x14ac:dyDescent="0.2">
      <c r="B417" s="183"/>
      <c r="H417" s="194"/>
    </row>
    <row r="418" spans="2:8" x14ac:dyDescent="0.2">
      <c r="B418" s="183"/>
      <c r="H418" s="194"/>
    </row>
    <row r="419" spans="2:8" x14ac:dyDescent="0.2">
      <c r="B419" s="183"/>
      <c r="H419" s="194"/>
    </row>
    <row r="420" spans="2:8" x14ac:dyDescent="0.2">
      <c r="B420" s="183"/>
      <c r="H420" s="194"/>
    </row>
    <row r="421" spans="2:8" x14ac:dyDescent="0.2">
      <c r="B421" s="183"/>
      <c r="H421" s="194"/>
    </row>
    <row r="422" spans="2:8" x14ac:dyDescent="0.2">
      <c r="B422" s="183"/>
      <c r="H422" s="194"/>
    </row>
    <row r="423" spans="2:8" x14ac:dyDescent="0.2">
      <c r="B423" s="183"/>
      <c r="H423" s="194"/>
    </row>
    <row r="424" spans="2:8" x14ac:dyDescent="0.2">
      <c r="B424" s="183"/>
      <c r="H424" s="194"/>
    </row>
    <row r="425" spans="2:8" x14ac:dyDescent="0.2">
      <c r="B425" s="183"/>
      <c r="H425" s="194"/>
    </row>
    <row r="426" spans="2:8" x14ac:dyDescent="0.2">
      <c r="B426" s="183"/>
      <c r="H426" s="194"/>
    </row>
    <row r="427" spans="2:8" x14ac:dyDescent="0.2">
      <c r="B427" s="183"/>
      <c r="H427" s="194"/>
    </row>
    <row r="428" spans="2:8" x14ac:dyDescent="0.2">
      <c r="B428" s="183"/>
      <c r="H428" s="194"/>
    </row>
    <row r="429" spans="2:8" x14ac:dyDescent="0.2">
      <c r="B429" s="183"/>
      <c r="H429" s="194"/>
    </row>
    <row r="430" spans="2:8" x14ac:dyDescent="0.2">
      <c r="B430" s="183"/>
      <c r="H430" s="194"/>
    </row>
    <row r="431" spans="2:8" x14ac:dyDescent="0.2">
      <c r="B431" s="183"/>
      <c r="H431" s="194"/>
    </row>
    <row r="432" spans="2:8" x14ac:dyDescent="0.2">
      <c r="B432" s="183"/>
      <c r="H432" s="194"/>
    </row>
    <row r="433" spans="2:8" x14ac:dyDescent="0.2">
      <c r="B433" s="183"/>
      <c r="H433" s="194"/>
    </row>
    <row r="434" spans="2:8" x14ac:dyDescent="0.2">
      <c r="B434" s="183"/>
      <c r="H434" s="194"/>
    </row>
    <row r="435" spans="2:8" x14ac:dyDescent="0.2">
      <c r="B435" s="183"/>
      <c r="H435" s="194"/>
    </row>
    <row r="436" spans="2:8" x14ac:dyDescent="0.2">
      <c r="B436" s="183"/>
      <c r="H436" s="194"/>
    </row>
    <row r="437" spans="2:8" x14ac:dyDescent="0.2">
      <c r="B437" s="183"/>
      <c r="H437" s="194"/>
    </row>
    <row r="438" spans="2:8" x14ac:dyDescent="0.2">
      <c r="B438" s="183"/>
      <c r="H438" s="194"/>
    </row>
    <row r="439" spans="2:8" x14ac:dyDescent="0.2">
      <c r="B439" s="183"/>
      <c r="H439" s="194"/>
    </row>
    <row r="440" spans="2:8" x14ac:dyDescent="0.2">
      <c r="B440" s="183"/>
      <c r="H440" s="194"/>
    </row>
    <row r="441" spans="2:8" x14ac:dyDescent="0.2">
      <c r="B441" s="183"/>
      <c r="H441" s="194"/>
    </row>
    <row r="442" spans="2:8" x14ac:dyDescent="0.2">
      <c r="B442" s="183"/>
      <c r="H442" s="194"/>
    </row>
    <row r="443" spans="2:8" x14ac:dyDescent="0.2">
      <c r="B443" s="183"/>
      <c r="H443" s="194"/>
    </row>
    <row r="444" spans="2:8" x14ac:dyDescent="0.2">
      <c r="B444" s="183"/>
      <c r="H444" s="194"/>
    </row>
    <row r="445" spans="2:8" x14ac:dyDescent="0.2">
      <c r="B445" s="183"/>
      <c r="H445" s="194"/>
    </row>
    <row r="446" spans="2:8" x14ac:dyDescent="0.2">
      <c r="B446" s="183"/>
      <c r="H446" s="194"/>
    </row>
    <row r="447" spans="2:8" x14ac:dyDescent="0.2">
      <c r="B447" s="183"/>
      <c r="H447" s="194"/>
    </row>
    <row r="448" spans="2:8" x14ac:dyDescent="0.2">
      <c r="B448" s="183"/>
      <c r="H448" s="194"/>
    </row>
    <row r="449" spans="2:8" x14ac:dyDescent="0.2">
      <c r="B449" s="183"/>
      <c r="H449" s="194"/>
    </row>
    <row r="450" spans="2:8" x14ac:dyDescent="0.2">
      <c r="B450" s="183"/>
      <c r="H450" s="194"/>
    </row>
    <row r="451" spans="2:8" x14ac:dyDescent="0.2">
      <c r="B451" s="183"/>
      <c r="H451" s="194"/>
    </row>
    <row r="452" spans="2:8" x14ac:dyDescent="0.2">
      <c r="B452" s="183"/>
      <c r="H452" s="194"/>
    </row>
    <row r="453" spans="2:8" x14ac:dyDescent="0.2">
      <c r="B453" s="183"/>
      <c r="H453" s="194"/>
    </row>
    <row r="454" spans="2:8" x14ac:dyDescent="0.2">
      <c r="B454" s="183"/>
      <c r="H454" s="194"/>
    </row>
    <row r="455" spans="2:8" x14ac:dyDescent="0.2">
      <c r="B455" s="183"/>
      <c r="H455" s="194"/>
    </row>
    <row r="456" spans="2:8" x14ac:dyDescent="0.2">
      <c r="B456" s="183"/>
      <c r="H456" s="194"/>
    </row>
    <row r="457" spans="2:8" x14ac:dyDescent="0.2">
      <c r="B457" s="183"/>
      <c r="H457" s="194"/>
    </row>
    <row r="458" spans="2:8" x14ac:dyDescent="0.2">
      <c r="B458" s="183"/>
      <c r="H458" s="194"/>
    </row>
    <row r="459" spans="2:8" x14ac:dyDescent="0.2">
      <c r="B459" s="183"/>
      <c r="H459" s="194"/>
    </row>
    <row r="460" spans="2:8" x14ac:dyDescent="0.2">
      <c r="B460" s="183"/>
      <c r="H460" s="194"/>
    </row>
    <row r="461" spans="2:8" x14ac:dyDescent="0.2">
      <c r="B461" s="183"/>
      <c r="H461" s="194"/>
    </row>
    <row r="462" spans="2:8" x14ac:dyDescent="0.2">
      <c r="B462" s="183"/>
      <c r="H462" s="194"/>
    </row>
    <row r="463" spans="2:8" x14ac:dyDescent="0.2">
      <c r="B463" s="183"/>
      <c r="H463" s="194"/>
    </row>
    <row r="464" spans="2:8" x14ac:dyDescent="0.2">
      <c r="B464" s="183"/>
      <c r="H464" s="194"/>
    </row>
    <row r="465" spans="2:8" x14ac:dyDescent="0.2">
      <c r="B465" s="183"/>
      <c r="H465" s="194"/>
    </row>
    <row r="466" spans="2:8" x14ac:dyDescent="0.2">
      <c r="B466" s="183"/>
      <c r="H466" s="194"/>
    </row>
    <row r="467" spans="2:8" x14ac:dyDescent="0.2">
      <c r="B467" s="183"/>
      <c r="H467" s="194"/>
    </row>
    <row r="468" spans="2:8" x14ac:dyDescent="0.2">
      <c r="B468" s="183"/>
      <c r="H468" s="194"/>
    </row>
    <row r="469" spans="2:8" x14ac:dyDescent="0.2">
      <c r="B469" s="183"/>
      <c r="H469" s="194"/>
    </row>
    <row r="470" spans="2:8" x14ac:dyDescent="0.2">
      <c r="B470" s="183"/>
      <c r="H470" s="194"/>
    </row>
    <row r="471" spans="2:8" x14ac:dyDescent="0.2">
      <c r="B471" s="183"/>
      <c r="H471" s="194"/>
    </row>
    <row r="472" spans="2:8" x14ac:dyDescent="0.2">
      <c r="B472" s="183"/>
      <c r="H472" s="194"/>
    </row>
    <row r="473" spans="2:8" x14ac:dyDescent="0.2">
      <c r="B473" s="183"/>
      <c r="H473" s="194"/>
    </row>
    <row r="474" spans="2:8" x14ac:dyDescent="0.2">
      <c r="B474" s="183"/>
      <c r="H474" s="194"/>
    </row>
    <row r="475" spans="2:8" x14ac:dyDescent="0.2">
      <c r="B475" s="183"/>
      <c r="H475" s="194"/>
    </row>
    <row r="476" spans="2:8" x14ac:dyDescent="0.2">
      <c r="B476" s="183"/>
      <c r="H476" s="194"/>
    </row>
    <row r="477" spans="2:8" x14ac:dyDescent="0.2">
      <c r="B477" s="183"/>
      <c r="H477" s="194"/>
    </row>
    <row r="478" spans="2:8" x14ac:dyDescent="0.2">
      <c r="B478" s="183"/>
      <c r="H478" s="194"/>
    </row>
    <row r="479" spans="2:8" x14ac:dyDescent="0.2">
      <c r="B479" s="183"/>
      <c r="H479" s="194"/>
    </row>
    <row r="480" spans="2:8" x14ac:dyDescent="0.2">
      <c r="B480" s="183"/>
      <c r="H480" s="194"/>
    </row>
    <row r="481" spans="2:8" x14ac:dyDescent="0.2">
      <c r="B481" s="183"/>
      <c r="H481" s="194"/>
    </row>
    <row r="482" spans="2:8" x14ac:dyDescent="0.2">
      <c r="B482" s="183"/>
      <c r="H482" s="194"/>
    </row>
    <row r="483" spans="2:8" x14ac:dyDescent="0.2">
      <c r="B483" s="183"/>
      <c r="H483" s="194"/>
    </row>
    <row r="484" spans="2:8" x14ac:dyDescent="0.2">
      <c r="B484" s="183"/>
      <c r="H484" s="194"/>
    </row>
    <row r="485" spans="2:8" x14ac:dyDescent="0.2">
      <c r="B485" s="183"/>
      <c r="H485" s="194"/>
    </row>
    <row r="486" spans="2:8" x14ac:dyDescent="0.2">
      <c r="B486" s="183"/>
      <c r="H486" s="194"/>
    </row>
    <row r="487" spans="2:8" x14ac:dyDescent="0.2">
      <c r="B487" s="183"/>
      <c r="H487" s="194"/>
    </row>
    <row r="488" spans="2:8" x14ac:dyDescent="0.2">
      <c r="B488" s="183"/>
      <c r="H488" s="194"/>
    </row>
    <row r="489" spans="2:8" x14ac:dyDescent="0.2">
      <c r="B489" s="183"/>
      <c r="H489" s="194"/>
    </row>
    <row r="490" spans="2:8" x14ac:dyDescent="0.2">
      <c r="B490" s="183"/>
      <c r="H490" s="194"/>
    </row>
    <row r="491" spans="2:8" x14ac:dyDescent="0.2">
      <c r="B491" s="183"/>
      <c r="H491" s="194"/>
    </row>
    <row r="492" spans="2:8" x14ac:dyDescent="0.2">
      <c r="B492" s="183"/>
      <c r="H492" s="194"/>
    </row>
    <row r="493" spans="2:8" x14ac:dyDescent="0.2">
      <c r="B493" s="183"/>
      <c r="H493" s="194"/>
    </row>
    <row r="494" spans="2:8" x14ac:dyDescent="0.2">
      <c r="B494" s="183"/>
      <c r="H494" s="194"/>
    </row>
    <row r="495" spans="2:8" x14ac:dyDescent="0.2">
      <c r="B495" s="183"/>
      <c r="H495" s="194"/>
    </row>
    <row r="496" spans="2:8" x14ac:dyDescent="0.2">
      <c r="B496" s="183"/>
      <c r="H496" s="194"/>
    </row>
    <row r="497" spans="2:8" x14ac:dyDescent="0.2">
      <c r="B497" s="183"/>
      <c r="H497" s="194"/>
    </row>
    <row r="498" spans="2:8" x14ac:dyDescent="0.2">
      <c r="B498" s="183"/>
      <c r="H498" s="194"/>
    </row>
    <row r="499" spans="2:8" x14ac:dyDescent="0.2">
      <c r="B499" s="183"/>
      <c r="H499" s="194"/>
    </row>
    <row r="500" spans="2:8" x14ac:dyDescent="0.2">
      <c r="B500" s="183"/>
      <c r="H500" s="194"/>
    </row>
    <row r="501" spans="2:8" x14ac:dyDescent="0.2">
      <c r="B501" s="183"/>
      <c r="H501" s="194"/>
    </row>
    <row r="502" spans="2:8" x14ac:dyDescent="0.2">
      <c r="B502" s="183"/>
      <c r="H502" s="194"/>
    </row>
    <row r="503" spans="2:8" x14ac:dyDescent="0.2">
      <c r="B503" s="183"/>
      <c r="H503" s="194"/>
    </row>
    <row r="504" spans="2:8" x14ac:dyDescent="0.2">
      <c r="B504" s="183"/>
      <c r="H504" s="194"/>
    </row>
    <row r="505" spans="2:8" x14ac:dyDescent="0.2">
      <c r="B505" s="183"/>
      <c r="H505" s="194"/>
    </row>
    <row r="506" spans="2:8" x14ac:dyDescent="0.2">
      <c r="B506" s="183"/>
      <c r="H506" s="194"/>
    </row>
    <row r="507" spans="2:8" x14ac:dyDescent="0.2">
      <c r="B507" s="183"/>
      <c r="H507" s="194"/>
    </row>
    <row r="508" spans="2:8" x14ac:dyDescent="0.2">
      <c r="B508" s="183"/>
      <c r="H508" s="194"/>
    </row>
    <row r="509" spans="2:8" x14ac:dyDescent="0.2">
      <c r="B509" s="183"/>
      <c r="H509" s="194"/>
    </row>
    <row r="510" spans="2:8" x14ac:dyDescent="0.2">
      <c r="B510" s="183"/>
      <c r="H510" s="194"/>
    </row>
    <row r="511" spans="2:8" x14ac:dyDescent="0.2">
      <c r="B511" s="183"/>
      <c r="H511" s="194"/>
    </row>
    <row r="512" spans="2:8" x14ac:dyDescent="0.2">
      <c r="B512" s="183"/>
      <c r="H512" s="194"/>
    </row>
    <row r="513" spans="2:8" x14ac:dyDescent="0.2">
      <c r="B513" s="183"/>
      <c r="H513" s="194"/>
    </row>
    <row r="514" spans="2:8" x14ac:dyDescent="0.2">
      <c r="B514" s="183"/>
      <c r="H514" s="194"/>
    </row>
    <row r="515" spans="2:8" x14ac:dyDescent="0.2">
      <c r="B515" s="183"/>
      <c r="H515" s="194"/>
    </row>
    <row r="516" spans="2:8" x14ac:dyDescent="0.2">
      <c r="B516" s="183"/>
      <c r="H516" s="194"/>
    </row>
    <row r="517" spans="2:8" x14ac:dyDescent="0.2">
      <c r="B517" s="183"/>
      <c r="H517" s="194"/>
    </row>
    <row r="518" spans="2:8" x14ac:dyDescent="0.2">
      <c r="B518" s="183"/>
      <c r="H518" s="194"/>
    </row>
    <row r="519" spans="2:8" x14ac:dyDescent="0.2">
      <c r="B519" s="183"/>
      <c r="H519" s="194"/>
    </row>
    <row r="520" spans="2:8" x14ac:dyDescent="0.2">
      <c r="B520" s="183"/>
      <c r="H520" s="194"/>
    </row>
    <row r="521" spans="2:8" x14ac:dyDescent="0.2">
      <c r="B521" s="183"/>
      <c r="H521" s="194"/>
    </row>
    <row r="522" spans="2:8" x14ac:dyDescent="0.2">
      <c r="B522" s="183"/>
      <c r="H522" s="194"/>
    </row>
    <row r="523" spans="2:8" x14ac:dyDescent="0.2">
      <c r="B523" s="183"/>
      <c r="H523" s="194"/>
    </row>
    <row r="524" spans="2:8" x14ac:dyDescent="0.2">
      <c r="B524" s="183"/>
      <c r="H524" s="194"/>
    </row>
    <row r="525" spans="2:8" x14ac:dyDescent="0.2">
      <c r="B525" s="183"/>
      <c r="H525" s="194"/>
    </row>
    <row r="526" spans="2:8" x14ac:dyDescent="0.2">
      <c r="B526" s="183"/>
      <c r="H526" s="194"/>
    </row>
    <row r="527" spans="2:8" x14ac:dyDescent="0.2">
      <c r="B527" s="183"/>
      <c r="H527" s="194"/>
    </row>
    <row r="528" spans="2:8" x14ac:dyDescent="0.2">
      <c r="B528" s="183"/>
      <c r="H528" s="194"/>
    </row>
    <row r="529" spans="2:8" x14ac:dyDescent="0.2">
      <c r="B529" s="183"/>
      <c r="H529" s="194"/>
    </row>
    <row r="530" spans="2:8" x14ac:dyDescent="0.2">
      <c r="B530" s="183"/>
      <c r="H530" s="194"/>
    </row>
    <row r="531" spans="2:8" x14ac:dyDescent="0.2">
      <c r="B531" s="183"/>
      <c r="H531" s="194"/>
    </row>
    <row r="532" spans="2:8" x14ac:dyDescent="0.2">
      <c r="B532" s="183"/>
      <c r="H532" s="194"/>
    </row>
    <row r="533" spans="2:8" x14ac:dyDescent="0.2">
      <c r="B533" s="183"/>
      <c r="H533" s="194"/>
    </row>
    <row r="534" spans="2:8" x14ac:dyDescent="0.2">
      <c r="B534" s="183"/>
      <c r="H534" s="194"/>
    </row>
    <row r="535" spans="2:8" x14ac:dyDescent="0.2">
      <c r="B535" s="183"/>
      <c r="H535" s="194"/>
    </row>
    <row r="536" spans="2:8" x14ac:dyDescent="0.2">
      <c r="B536" s="183"/>
      <c r="H536" s="194"/>
    </row>
    <row r="537" spans="2:8" x14ac:dyDescent="0.2">
      <c r="B537" s="183"/>
      <c r="H537" s="194"/>
    </row>
    <row r="538" spans="2:8" x14ac:dyDescent="0.2">
      <c r="B538" s="183"/>
      <c r="H538" s="194"/>
    </row>
    <row r="539" spans="2:8" x14ac:dyDescent="0.2">
      <c r="B539" s="183"/>
      <c r="H539" s="194"/>
    </row>
    <row r="540" spans="2:8" x14ac:dyDescent="0.2">
      <c r="B540" s="183"/>
      <c r="H540" s="194"/>
    </row>
    <row r="541" spans="2:8" x14ac:dyDescent="0.2">
      <c r="B541" s="183"/>
      <c r="H541" s="194"/>
    </row>
    <row r="542" spans="2:8" x14ac:dyDescent="0.2">
      <c r="B542" s="183"/>
      <c r="H542" s="194"/>
    </row>
    <row r="543" spans="2:8" x14ac:dyDescent="0.2">
      <c r="B543" s="183"/>
      <c r="H543" s="194"/>
    </row>
    <row r="544" spans="2:8" x14ac:dyDescent="0.2">
      <c r="B544" s="183"/>
      <c r="H544" s="194"/>
    </row>
    <row r="545" spans="2:8" x14ac:dyDescent="0.2">
      <c r="B545" s="183"/>
      <c r="H545" s="194"/>
    </row>
    <row r="546" spans="2:8" x14ac:dyDescent="0.2">
      <c r="B546" s="183"/>
      <c r="H546" s="194"/>
    </row>
    <row r="547" spans="2:8" x14ac:dyDescent="0.2">
      <c r="B547" s="183"/>
      <c r="H547" s="194"/>
    </row>
    <row r="548" spans="2:8" x14ac:dyDescent="0.2">
      <c r="B548" s="183"/>
      <c r="H548" s="194"/>
    </row>
    <row r="549" spans="2:8" x14ac:dyDescent="0.2">
      <c r="B549" s="183"/>
      <c r="H549" s="194"/>
    </row>
    <row r="550" spans="2:8" x14ac:dyDescent="0.2">
      <c r="B550" s="183"/>
      <c r="H550" s="194"/>
    </row>
    <row r="551" spans="2:8" x14ac:dyDescent="0.2">
      <c r="B551" s="183"/>
      <c r="H551" s="194"/>
    </row>
    <row r="552" spans="2:8" x14ac:dyDescent="0.2">
      <c r="B552" s="183"/>
      <c r="H552" s="194"/>
    </row>
    <row r="553" spans="2:8" x14ac:dyDescent="0.2">
      <c r="B553" s="183"/>
      <c r="H553" s="194"/>
    </row>
    <row r="554" spans="2:8" x14ac:dyDescent="0.2">
      <c r="B554" s="183"/>
      <c r="H554" s="194"/>
    </row>
    <row r="555" spans="2:8" x14ac:dyDescent="0.2">
      <c r="B555" s="183"/>
      <c r="H555" s="194"/>
    </row>
    <row r="556" spans="2:8" x14ac:dyDescent="0.2">
      <c r="B556" s="183"/>
      <c r="H556" s="194"/>
    </row>
    <row r="557" spans="2:8" x14ac:dyDescent="0.2">
      <c r="B557" s="183"/>
      <c r="H557" s="194"/>
    </row>
    <row r="558" spans="2:8" x14ac:dyDescent="0.2">
      <c r="B558" s="183"/>
      <c r="H558" s="194"/>
    </row>
    <row r="559" spans="2:8" x14ac:dyDescent="0.2">
      <c r="B559" s="183"/>
      <c r="H559" s="194"/>
    </row>
    <row r="560" spans="2:8" x14ac:dyDescent="0.2">
      <c r="B560" s="183"/>
      <c r="H560" s="194"/>
    </row>
    <row r="561" spans="2:8" x14ac:dyDescent="0.2">
      <c r="B561" s="183"/>
      <c r="H561" s="194"/>
    </row>
    <row r="562" spans="2:8" x14ac:dyDescent="0.2">
      <c r="B562" s="183"/>
      <c r="H562" s="194"/>
    </row>
    <row r="563" spans="2:8" x14ac:dyDescent="0.2">
      <c r="B563" s="183"/>
      <c r="H563" s="194"/>
    </row>
    <row r="564" spans="2:8" x14ac:dyDescent="0.2">
      <c r="B564" s="183"/>
      <c r="H564" s="194"/>
    </row>
    <row r="565" spans="2:8" x14ac:dyDescent="0.2">
      <c r="B565" s="183"/>
      <c r="H565" s="194"/>
    </row>
    <row r="566" spans="2:8" x14ac:dyDescent="0.2">
      <c r="B566" s="183"/>
      <c r="H566" s="194"/>
    </row>
    <row r="567" spans="2:8" x14ac:dyDescent="0.2">
      <c r="B567" s="183"/>
      <c r="H567" s="194"/>
    </row>
    <row r="568" spans="2:8" x14ac:dyDescent="0.2">
      <c r="B568" s="183"/>
      <c r="H568" s="194"/>
    </row>
    <row r="569" spans="2:8" x14ac:dyDescent="0.2">
      <c r="B569" s="183"/>
      <c r="H569" s="194"/>
    </row>
    <row r="570" spans="2:8" x14ac:dyDescent="0.2">
      <c r="B570" s="183"/>
      <c r="H570" s="194"/>
    </row>
    <row r="571" spans="2:8" x14ac:dyDescent="0.2">
      <c r="B571" s="183"/>
      <c r="H571" s="194"/>
    </row>
    <row r="572" spans="2:8" x14ac:dyDescent="0.2">
      <c r="B572" s="183"/>
      <c r="H572" s="194"/>
    </row>
    <row r="573" spans="2:8" x14ac:dyDescent="0.2">
      <c r="B573" s="183"/>
      <c r="H573" s="194"/>
    </row>
    <row r="574" spans="2:8" x14ac:dyDescent="0.2">
      <c r="B574" s="183"/>
      <c r="H574" s="194"/>
    </row>
    <row r="575" spans="2:8" x14ac:dyDescent="0.2">
      <c r="B575" s="183"/>
      <c r="H575" s="194"/>
    </row>
    <row r="576" spans="2:8" x14ac:dyDescent="0.2">
      <c r="B576" s="183"/>
      <c r="H576" s="194"/>
    </row>
    <row r="577" spans="2:8" x14ac:dyDescent="0.2">
      <c r="B577" s="183"/>
      <c r="H577" s="194"/>
    </row>
    <row r="578" spans="2:8" x14ac:dyDescent="0.2">
      <c r="B578" s="183"/>
      <c r="H578" s="194"/>
    </row>
    <row r="579" spans="2:8" x14ac:dyDescent="0.2">
      <c r="B579" s="183"/>
      <c r="H579" s="194"/>
    </row>
    <row r="580" spans="2:8" x14ac:dyDescent="0.2">
      <c r="B580" s="183"/>
      <c r="H580" s="194"/>
    </row>
    <row r="581" spans="2:8" x14ac:dyDescent="0.2">
      <c r="B581" s="183"/>
      <c r="H581" s="194"/>
    </row>
    <row r="582" spans="2:8" x14ac:dyDescent="0.2">
      <c r="B582" s="183"/>
      <c r="H582" s="194"/>
    </row>
    <row r="583" spans="2:8" x14ac:dyDescent="0.2">
      <c r="B583" s="183"/>
      <c r="H583" s="194"/>
    </row>
    <row r="584" spans="2:8" x14ac:dyDescent="0.2">
      <c r="B584" s="183"/>
      <c r="H584" s="194"/>
    </row>
    <row r="585" spans="2:8" x14ac:dyDescent="0.2">
      <c r="B585" s="183"/>
      <c r="H585" s="194"/>
    </row>
    <row r="586" spans="2:8" x14ac:dyDescent="0.2">
      <c r="B586" s="183"/>
      <c r="H586" s="194"/>
    </row>
    <row r="587" spans="2:8" x14ac:dyDescent="0.2">
      <c r="B587" s="183"/>
      <c r="H587" s="194"/>
    </row>
    <row r="588" spans="2:8" x14ac:dyDescent="0.2">
      <c r="B588" s="183"/>
      <c r="H588" s="194"/>
    </row>
    <row r="589" spans="2:8" x14ac:dyDescent="0.2">
      <c r="B589" s="183"/>
      <c r="H589" s="194"/>
    </row>
    <row r="590" spans="2:8" x14ac:dyDescent="0.2">
      <c r="B590" s="183"/>
      <c r="H590" s="194"/>
    </row>
    <row r="591" spans="2:8" x14ac:dyDescent="0.2">
      <c r="B591" s="183"/>
      <c r="H591" s="194"/>
    </row>
    <row r="592" spans="2:8" x14ac:dyDescent="0.2">
      <c r="B592" s="183"/>
      <c r="H592" s="194"/>
    </row>
    <row r="593" spans="2:8" x14ac:dyDescent="0.2">
      <c r="B593" s="183"/>
      <c r="H593" s="194"/>
    </row>
    <row r="594" spans="2:8" x14ac:dyDescent="0.2">
      <c r="B594" s="183"/>
      <c r="H594" s="194"/>
    </row>
    <row r="595" spans="2:8" x14ac:dyDescent="0.2">
      <c r="B595" s="183"/>
      <c r="H595" s="194"/>
    </row>
    <row r="596" spans="2:8" x14ac:dyDescent="0.2">
      <c r="B596" s="183"/>
      <c r="H596" s="194"/>
    </row>
    <row r="597" spans="2:8" x14ac:dyDescent="0.2">
      <c r="B597" s="183"/>
      <c r="H597" s="194"/>
    </row>
    <row r="598" spans="2:8" x14ac:dyDescent="0.2">
      <c r="B598" s="183"/>
      <c r="H598" s="194"/>
    </row>
    <row r="599" spans="2:8" x14ac:dyDescent="0.2">
      <c r="B599" s="183"/>
      <c r="H599" s="194"/>
    </row>
    <row r="600" spans="2:8" x14ac:dyDescent="0.2">
      <c r="B600" s="183"/>
      <c r="H600" s="194"/>
    </row>
    <row r="601" spans="2:8" x14ac:dyDescent="0.2">
      <c r="B601" s="183"/>
      <c r="H601" s="194"/>
    </row>
    <row r="602" spans="2:8" x14ac:dyDescent="0.2">
      <c r="B602" s="183"/>
      <c r="H602" s="194"/>
    </row>
    <row r="603" spans="2:8" x14ac:dyDescent="0.2">
      <c r="B603" s="183"/>
      <c r="H603" s="194"/>
    </row>
    <row r="604" spans="2:8" x14ac:dyDescent="0.2">
      <c r="B604" s="183"/>
      <c r="H604" s="194"/>
    </row>
    <row r="605" spans="2:8" x14ac:dyDescent="0.2">
      <c r="B605" s="183"/>
      <c r="H605" s="194"/>
    </row>
    <row r="606" spans="2:8" x14ac:dyDescent="0.2">
      <c r="B606" s="183"/>
      <c r="H606" s="194"/>
    </row>
    <row r="607" spans="2:8" x14ac:dyDescent="0.2">
      <c r="B607" s="183"/>
      <c r="H607" s="194"/>
    </row>
    <row r="608" spans="2:8" x14ac:dyDescent="0.2">
      <c r="B608" s="183"/>
      <c r="H608" s="194"/>
    </row>
    <row r="609" spans="2:8" x14ac:dyDescent="0.2">
      <c r="B609" s="183"/>
      <c r="H609" s="194"/>
    </row>
    <row r="610" spans="2:8" x14ac:dyDescent="0.2">
      <c r="B610" s="183"/>
      <c r="H610" s="194"/>
    </row>
    <row r="611" spans="2:8" x14ac:dyDescent="0.2">
      <c r="B611" s="183"/>
      <c r="H611" s="194"/>
    </row>
    <row r="612" spans="2:8" x14ac:dyDescent="0.2">
      <c r="B612" s="183"/>
      <c r="H612" s="194"/>
    </row>
    <row r="613" spans="2:8" x14ac:dyDescent="0.2">
      <c r="B613" s="183"/>
      <c r="H613" s="194"/>
    </row>
    <row r="614" spans="2:8" x14ac:dyDescent="0.2">
      <c r="B614" s="183"/>
      <c r="H614" s="194"/>
    </row>
    <row r="615" spans="2:8" x14ac:dyDescent="0.2">
      <c r="B615" s="183"/>
      <c r="H615" s="194"/>
    </row>
    <row r="616" spans="2:8" x14ac:dyDescent="0.2">
      <c r="B616" s="183"/>
      <c r="H616" s="194"/>
    </row>
    <row r="617" spans="2:8" x14ac:dyDescent="0.2">
      <c r="B617" s="183"/>
      <c r="H617" s="194"/>
    </row>
    <row r="618" spans="2:8" x14ac:dyDescent="0.2">
      <c r="B618" s="183"/>
      <c r="H618" s="194"/>
    </row>
    <row r="619" spans="2:8" x14ac:dyDescent="0.2">
      <c r="B619" s="183"/>
      <c r="H619" s="194"/>
    </row>
    <row r="620" spans="2:8" x14ac:dyDescent="0.2">
      <c r="B620" s="183"/>
      <c r="H620" s="194"/>
    </row>
    <row r="621" spans="2:8" x14ac:dyDescent="0.2">
      <c r="B621" s="183"/>
      <c r="H621" s="194"/>
    </row>
    <row r="622" spans="2:8" x14ac:dyDescent="0.2">
      <c r="B622" s="183"/>
      <c r="H622" s="194"/>
    </row>
    <row r="623" spans="2:8" x14ac:dyDescent="0.2">
      <c r="B623" s="183"/>
      <c r="H623" s="194"/>
    </row>
    <row r="624" spans="2:8" x14ac:dyDescent="0.2">
      <c r="B624" s="183"/>
      <c r="H624" s="194"/>
    </row>
    <row r="625" spans="2:8" x14ac:dyDescent="0.2">
      <c r="B625" s="183"/>
      <c r="H625" s="194"/>
    </row>
    <row r="626" spans="2:8" x14ac:dyDescent="0.2">
      <c r="B626" s="183"/>
      <c r="H626" s="194"/>
    </row>
    <row r="627" spans="2:8" x14ac:dyDescent="0.2">
      <c r="B627" s="183"/>
      <c r="H627" s="194"/>
    </row>
    <row r="628" spans="2:8" x14ac:dyDescent="0.2">
      <c r="B628" s="183"/>
      <c r="H628" s="194"/>
    </row>
    <row r="629" spans="2:8" x14ac:dyDescent="0.2">
      <c r="B629" s="183"/>
      <c r="H629" s="194"/>
    </row>
    <row r="630" spans="2:8" x14ac:dyDescent="0.2">
      <c r="B630" s="183"/>
      <c r="H630" s="194"/>
    </row>
    <row r="631" spans="2:8" x14ac:dyDescent="0.2">
      <c r="B631" s="183"/>
      <c r="H631" s="194"/>
    </row>
    <row r="632" spans="2:8" x14ac:dyDescent="0.2">
      <c r="B632" s="183"/>
      <c r="H632" s="194"/>
    </row>
    <row r="633" spans="2:8" x14ac:dyDescent="0.2">
      <c r="B633" s="183"/>
      <c r="H633" s="194"/>
    </row>
    <row r="634" spans="2:8" x14ac:dyDescent="0.2">
      <c r="B634" s="183"/>
      <c r="H634" s="194"/>
    </row>
    <row r="635" spans="2:8" x14ac:dyDescent="0.2">
      <c r="B635" s="183"/>
      <c r="H635" s="194"/>
    </row>
    <row r="636" spans="2:8" x14ac:dyDescent="0.2">
      <c r="B636" s="183"/>
      <c r="H636" s="194"/>
    </row>
    <row r="637" spans="2:8" x14ac:dyDescent="0.2">
      <c r="B637" s="183"/>
      <c r="H637" s="194"/>
    </row>
    <row r="638" spans="2:8" x14ac:dyDescent="0.2">
      <c r="B638" s="183"/>
      <c r="H638" s="194"/>
    </row>
    <row r="639" spans="2:8" x14ac:dyDescent="0.2">
      <c r="B639" s="183"/>
      <c r="H639" s="194"/>
    </row>
    <row r="640" spans="2:8" x14ac:dyDescent="0.2">
      <c r="B640" s="183"/>
      <c r="H640" s="194"/>
    </row>
    <row r="641" spans="2:8" x14ac:dyDescent="0.2">
      <c r="B641" s="183"/>
      <c r="H641" s="194"/>
    </row>
    <row r="642" spans="2:8" x14ac:dyDescent="0.2">
      <c r="B642" s="183"/>
      <c r="H642" s="194"/>
    </row>
    <row r="643" spans="2:8" x14ac:dyDescent="0.2">
      <c r="B643" s="183"/>
      <c r="H643" s="194"/>
    </row>
    <row r="644" spans="2:8" x14ac:dyDescent="0.2">
      <c r="B644" s="183"/>
      <c r="H644" s="194"/>
    </row>
    <row r="645" spans="2:8" x14ac:dyDescent="0.2">
      <c r="B645" s="183"/>
      <c r="H645" s="194"/>
    </row>
    <row r="646" spans="2:8" x14ac:dyDescent="0.2">
      <c r="B646" s="183"/>
      <c r="H646" s="194"/>
    </row>
    <row r="647" spans="2:8" x14ac:dyDescent="0.2">
      <c r="B647" s="183"/>
      <c r="H647" s="194"/>
    </row>
    <row r="648" spans="2:8" x14ac:dyDescent="0.2">
      <c r="B648" s="183"/>
      <c r="H648" s="194"/>
    </row>
    <row r="649" spans="2:8" x14ac:dyDescent="0.2">
      <c r="B649" s="183"/>
      <c r="H649" s="194"/>
    </row>
    <row r="650" spans="2:8" x14ac:dyDescent="0.2">
      <c r="B650" s="183"/>
      <c r="H650" s="194"/>
    </row>
    <row r="651" spans="2:8" x14ac:dyDescent="0.2">
      <c r="B651" s="183"/>
      <c r="H651" s="194"/>
    </row>
    <row r="652" spans="2:8" x14ac:dyDescent="0.2">
      <c r="B652" s="183"/>
      <c r="H652" s="194"/>
    </row>
    <row r="653" spans="2:8" x14ac:dyDescent="0.2">
      <c r="B653" s="183"/>
      <c r="H653" s="194"/>
    </row>
    <row r="654" spans="2:8" x14ac:dyDescent="0.2">
      <c r="B654" s="183"/>
      <c r="H654" s="194"/>
    </row>
    <row r="655" spans="2:8" x14ac:dyDescent="0.2">
      <c r="B655" s="183"/>
      <c r="H655" s="194"/>
    </row>
    <row r="656" spans="2:8" x14ac:dyDescent="0.2">
      <c r="B656" s="183"/>
      <c r="H656" s="194"/>
    </row>
    <row r="657" spans="2:8" x14ac:dyDescent="0.2">
      <c r="B657" s="183"/>
      <c r="H657" s="194"/>
    </row>
    <row r="658" spans="2:8" x14ac:dyDescent="0.2">
      <c r="B658" s="183"/>
      <c r="H658" s="194"/>
    </row>
    <row r="659" spans="2:8" x14ac:dyDescent="0.2">
      <c r="B659" s="183"/>
      <c r="H659" s="194"/>
    </row>
    <row r="660" spans="2:8" x14ac:dyDescent="0.2">
      <c r="B660" s="183"/>
      <c r="H660" s="194"/>
    </row>
    <row r="661" spans="2:8" x14ac:dyDescent="0.2">
      <c r="B661" s="183"/>
      <c r="H661" s="194"/>
    </row>
    <row r="662" spans="2:8" x14ac:dyDescent="0.2">
      <c r="B662" s="183"/>
      <c r="H662" s="194"/>
    </row>
    <row r="663" spans="2:8" x14ac:dyDescent="0.2">
      <c r="B663" s="183"/>
      <c r="H663" s="194"/>
    </row>
    <row r="664" spans="2:8" x14ac:dyDescent="0.2">
      <c r="B664" s="183"/>
      <c r="H664" s="194"/>
    </row>
    <row r="665" spans="2:8" x14ac:dyDescent="0.2">
      <c r="B665" s="183"/>
      <c r="H665" s="194"/>
    </row>
    <row r="666" spans="2:8" x14ac:dyDescent="0.2">
      <c r="B666" s="183"/>
      <c r="H666" s="194"/>
    </row>
    <row r="667" spans="2:8" x14ac:dyDescent="0.2">
      <c r="B667" s="183"/>
      <c r="H667" s="194"/>
    </row>
    <row r="668" spans="2:8" x14ac:dyDescent="0.2">
      <c r="B668" s="183"/>
      <c r="H668" s="194"/>
    </row>
    <row r="669" spans="2:8" x14ac:dyDescent="0.2">
      <c r="B669" s="183"/>
      <c r="H669" s="194"/>
    </row>
    <row r="670" spans="2:8" x14ac:dyDescent="0.2">
      <c r="B670" s="183"/>
      <c r="H670" s="194"/>
    </row>
    <row r="671" spans="2:8" x14ac:dyDescent="0.2">
      <c r="B671" s="183"/>
      <c r="H671" s="194"/>
    </row>
    <row r="672" spans="2:8" x14ac:dyDescent="0.2">
      <c r="B672" s="183"/>
      <c r="H672" s="194"/>
    </row>
    <row r="673" spans="2:8" x14ac:dyDescent="0.2">
      <c r="B673" s="183"/>
      <c r="H673" s="194"/>
    </row>
    <row r="674" spans="2:8" x14ac:dyDescent="0.2">
      <c r="B674" s="183"/>
      <c r="H674" s="194"/>
    </row>
    <row r="675" spans="2:8" x14ac:dyDescent="0.2">
      <c r="B675" s="183"/>
      <c r="H675" s="194"/>
    </row>
    <row r="676" spans="2:8" x14ac:dyDescent="0.2">
      <c r="B676" s="183"/>
      <c r="H676" s="194"/>
    </row>
    <row r="677" spans="2:8" x14ac:dyDescent="0.2">
      <c r="B677" s="183"/>
      <c r="H677" s="194"/>
    </row>
    <row r="678" spans="2:8" x14ac:dyDescent="0.2">
      <c r="B678" s="183"/>
      <c r="H678" s="194"/>
    </row>
    <row r="679" spans="2:8" x14ac:dyDescent="0.2">
      <c r="B679" s="183"/>
      <c r="H679" s="194"/>
    </row>
    <row r="680" spans="2:8" x14ac:dyDescent="0.2">
      <c r="B680" s="183"/>
      <c r="H680" s="194"/>
    </row>
    <row r="681" spans="2:8" x14ac:dyDescent="0.2">
      <c r="B681" s="183"/>
      <c r="H681" s="194"/>
    </row>
    <row r="682" spans="2:8" x14ac:dyDescent="0.2">
      <c r="B682" s="183"/>
      <c r="H682" s="194"/>
    </row>
    <row r="683" spans="2:8" x14ac:dyDescent="0.2">
      <c r="B683" s="183"/>
      <c r="H683" s="194"/>
    </row>
    <row r="684" spans="2:8" x14ac:dyDescent="0.2">
      <c r="B684" s="183"/>
      <c r="H684" s="194"/>
    </row>
    <row r="685" spans="2:8" x14ac:dyDescent="0.2">
      <c r="B685" s="183"/>
      <c r="H685" s="194"/>
    </row>
    <row r="686" spans="2:8" x14ac:dyDescent="0.2">
      <c r="B686" s="183"/>
    </row>
    <row r="687" spans="2:8" x14ac:dyDescent="0.2">
      <c r="B687" s="183"/>
    </row>
    <row r="688" spans="2:8" x14ac:dyDescent="0.2">
      <c r="B688" s="183"/>
    </row>
    <row r="689" spans="1:8" x14ac:dyDescent="0.2">
      <c r="B689" s="183"/>
    </row>
    <row r="690" spans="1:8" x14ac:dyDescent="0.2">
      <c r="B690" s="183"/>
    </row>
    <row r="691" spans="1:8" x14ac:dyDescent="0.2">
      <c r="B691" s="183"/>
    </row>
    <row r="692" spans="1:8" s="197" customFormat="1" x14ac:dyDescent="0.2">
      <c r="A692" s="167"/>
      <c r="B692" s="183"/>
      <c r="D692" s="167"/>
      <c r="E692" s="196"/>
      <c r="F692" s="184"/>
      <c r="G692" s="176"/>
      <c r="H692" s="167"/>
    </row>
    <row r="693" spans="1:8" s="197" customFormat="1" x14ac:dyDescent="0.2">
      <c r="A693" s="167"/>
      <c r="B693" s="183"/>
      <c r="D693" s="167"/>
      <c r="E693" s="196"/>
      <c r="F693" s="184"/>
      <c r="G693" s="176"/>
      <c r="H693" s="167"/>
    </row>
    <row r="694" spans="1:8" s="197" customFormat="1" x14ac:dyDescent="0.2">
      <c r="A694" s="167"/>
      <c r="B694" s="183"/>
      <c r="D694" s="167"/>
      <c r="E694" s="196"/>
      <c r="F694" s="184"/>
      <c r="G694" s="176"/>
      <c r="H694" s="167"/>
    </row>
    <row r="695" spans="1:8" s="197" customFormat="1" x14ac:dyDescent="0.2">
      <c r="A695" s="167"/>
      <c r="B695" s="183"/>
      <c r="D695" s="167"/>
      <c r="E695" s="196"/>
      <c r="F695" s="184"/>
      <c r="G695" s="176"/>
      <c r="H695" s="167"/>
    </row>
    <row r="696" spans="1:8" s="197" customFormat="1" x14ac:dyDescent="0.2">
      <c r="A696" s="167"/>
      <c r="B696" s="183"/>
      <c r="D696" s="167"/>
      <c r="E696" s="196"/>
      <c r="F696" s="184"/>
      <c r="G696" s="176"/>
      <c r="H696" s="167"/>
    </row>
    <row r="697" spans="1:8" s="197" customFormat="1" x14ac:dyDescent="0.2">
      <c r="A697" s="167"/>
      <c r="B697" s="183"/>
      <c r="D697" s="167"/>
      <c r="E697" s="196"/>
      <c r="F697" s="184"/>
      <c r="G697" s="176"/>
      <c r="H697" s="167"/>
    </row>
    <row r="698" spans="1:8" s="197" customFormat="1" x14ac:dyDescent="0.2">
      <c r="A698" s="167"/>
      <c r="B698" s="183"/>
      <c r="D698" s="167"/>
      <c r="E698" s="196"/>
      <c r="F698" s="184"/>
      <c r="G698" s="176"/>
      <c r="H698" s="167"/>
    </row>
    <row r="699" spans="1:8" s="197" customFormat="1" x14ac:dyDescent="0.2">
      <c r="A699" s="167"/>
      <c r="B699" s="183"/>
      <c r="D699" s="167"/>
      <c r="E699" s="196"/>
      <c r="F699" s="184"/>
      <c r="G699" s="176"/>
      <c r="H699" s="167"/>
    </row>
    <row r="700" spans="1:8" s="197" customFormat="1" x14ac:dyDescent="0.2">
      <c r="A700" s="167"/>
      <c r="B700" s="183"/>
      <c r="D700" s="167"/>
      <c r="E700" s="196"/>
      <c r="F700" s="184"/>
      <c r="G700" s="176"/>
      <c r="H700" s="167"/>
    </row>
    <row r="701" spans="1:8" s="197" customFormat="1" x14ac:dyDescent="0.2">
      <c r="A701" s="167"/>
      <c r="B701" s="183"/>
      <c r="D701" s="167"/>
      <c r="E701" s="196"/>
      <c r="F701" s="184"/>
      <c r="G701" s="176"/>
      <c r="H701" s="167"/>
    </row>
    <row r="702" spans="1:8" s="197" customFormat="1" x14ac:dyDescent="0.2">
      <c r="A702" s="167"/>
      <c r="B702" s="183"/>
      <c r="D702" s="167"/>
      <c r="E702" s="196"/>
      <c r="F702" s="184"/>
      <c r="G702" s="176"/>
      <c r="H702" s="167"/>
    </row>
    <row r="703" spans="1:8" s="197" customFormat="1" x14ac:dyDescent="0.2">
      <c r="A703" s="167"/>
      <c r="B703" s="183"/>
      <c r="D703" s="167"/>
      <c r="E703" s="196"/>
      <c r="F703" s="184"/>
      <c r="G703" s="176"/>
      <c r="H703" s="167"/>
    </row>
    <row r="704" spans="1:8" s="197" customFormat="1" x14ac:dyDescent="0.2">
      <c r="A704" s="167"/>
      <c r="B704" s="183"/>
      <c r="D704" s="167"/>
      <c r="E704" s="196"/>
      <c r="F704" s="184"/>
      <c r="G704" s="176"/>
      <c r="H704" s="167"/>
    </row>
    <row r="705" spans="1:8" s="197" customFormat="1" x14ac:dyDescent="0.2">
      <c r="A705" s="167"/>
      <c r="B705" s="183"/>
      <c r="D705" s="167"/>
      <c r="E705" s="196"/>
      <c r="F705" s="184"/>
      <c r="G705" s="176"/>
      <c r="H705" s="167"/>
    </row>
    <row r="706" spans="1:8" s="197" customFormat="1" x14ac:dyDescent="0.2">
      <c r="A706" s="167"/>
      <c r="B706" s="183"/>
      <c r="D706" s="167"/>
      <c r="E706" s="196"/>
      <c r="F706" s="184"/>
      <c r="G706" s="176"/>
      <c r="H706" s="167"/>
    </row>
    <row r="707" spans="1:8" s="197" customFormat="1" x14ac:dyDescent="0.2">
      <c r="A707" s="167"/>
      <c r="B707" s="183"/>
      <c r="D707" s="167"/>
      <c r="E707" s="196"/>
      <c r="F707" s="184"/>
      <c r="G707" s="176"/>
      <c r="H707" s="167"/>
    </row>
    <row r="708" spans="1:8" s="197" customFormat="1" x14ac:dyDescent="0.2">
      <c r="A708" s="167"/>
      <c r="B708" s="183"/>
      <c r="D708" s="167"/>
      <c r="E708" s="196"/>
      <c r="F708" s="184"/>
      <c r="G708" s="176"/>
      <c r="H708" s="167"/>
    </row>
    <row r="709" spans="1:8" s="197" customFormat="1" x14ac:dyDescent="0.2">
      <c r="A709" s="167"/>
      <c r="B709" s="183"/>
      <c r="D709" s="167"/>
      <c r="E709" s="196"/>
      <c r="F709" s="184"/>
      <c r="G709" s="176"/>
      <c r="H709" s="167"/>
    </row>
    <row r="710" spans="1:8" s="197" customFormat="1" x14ac:dyDescent="0.2">
      <c r="A710" s="167"/>
      <c r="B710" s="183"/>
      <c r="D710" s="167"/>
      <c r="E710" s="196"/>
      <c r="F710" s="184"/>
      <c r="G710" s="176"/>
      <c r="H710" s="167"/>
    </row>
    <row r="711" spans="1:8" s="197" customFormat="1" x14ac:dyDescent="0.2">
      <c r="A711" s="167"/>
      <c r="B711" s="183"/>
      <c r="D711" s="167"/>
      <c r="E711" s="196"/>
      <c r="F711" s="184"/>
      <c r="G711" s="176"/>
      <c r="H711" s="167"/>
    </row>
    <row r="712" spans="1:8" s="197" customFormat="1" x14ac:dyDescent="0.2">
      <c r="A712" s="167"/>
      <c r="B712" s="183"/>
      <c r="D712" s="167"/>
      <c r="E712" s="196"/>
      <c r="F712" s="184"/>
      <c r="G712" s="176"/>
      <c r="H712" s="167"/>
    </row>
    <row r="713" spans="1:8" s="197" customFormat="1" x14ac:dyDescent="0.2">
      <c r="A713" s="167"/>
      <c r="B713" s="183"/>
      <c r="D713" s="167"/>
      <c r="E713" s="196"/>
      <c r="F713" s="184"/>
      <c r="G713" s="176"/>
      <c r="H713" s="167"/>
    </row>
    <row r="714" spans="1:8" s="197" customFormat="1" x14ac:dyDescent="0.2">
      <c r="A714" s="167"/>
      <c r="B714" s="183"/>
      <c r="D714" s="167"/>
      <c r="E714" s="196"/>
      <c r="F714" s="184"/>
      <c r="G714" s="176"/>
      <c r="H714" s="167"/>
    </row>
    <row r="715" spans="1:8" s="197" customFormat="1" x14ac:dyDescent="0.2">
      <c r="A715" s="167"/>
      <c r="B715" s="183"/>
      <c r="D715" s="167"/>
      <c r="E715" s="196"/>
      <c r="F715" s="184"/>
      <c r="G715" s="176"/>
      <c r="H715" s="167"/>
    </row>
    <row r="716" spans="1:8" s="197" customFormat="1" x14ac:dyDescent="0.2">
      <c r="A716" s="167"/>
      <c r="B716" s="183"/>
      <c r="D716" s="167"/>
      <c r="E716" s="196"/>
      <c r="F716" s="184"/>
      <c r="G716" s="176"/>
      <c r="H716" s="167"/>
    </row>
    <row r="717" spans="1:8" s="197" customFormat="1" x14ac:dyDescent="0.2">
      <c r="A717" s="167"/>
      <c r="B717" s="183"/>
      <c r="D717" s="167"/>
      <c r="E717" s="196"/>
      <c r="F717" s="184"/>
      <c r="G717" s="176"/>
      <c r="H717" s="167"/>
    </row>
    <row r="718" spans="1:8" s="197" customFormat="1" x14ac:dyDescent="0.2">
      <c r="A718" s="167"/>
      <c r="B718" s="183"/>
      <c r="D718" s="167"/>
      <c r="E718" s="196"/>
      <c r="F718" s="184"/>
      <c r="G718" s="176"/>
      <c r="H718" s="167"/>
    </row>
    <row r="719" spans="1:8" s="197" customFormat="1" x14ac:dyDescent="0.2">
      <c r="A719" s="167"/>
      <c r="B719" s="183"/>
      <c r="D719" s="167"/>
      <c r="E719" s="196"/>
      <c r="F719" s="184"/>
      <c r="G719" s="176"/>
      <c r="H719" s="167"/>
    </row>
    <row r="720" spans="1:8" s="197" customFormat="1" x14ac:dyDescent="0.2">
      <c r="A720" s="167"/>
      <c r="B720" s="183"/>
      <c r="D720" s="167"/>
      <c r="E720" s="196"/>
      <c r="F720" s="184"/>
      <c r="G720" s="176"/>
      <c r="H720" s="167"/>
    </row>
    <row r="721" spans="1:8" s="197" customFormat="1" x14ac:dyDescent="0.2">
      <c r="A721" s="167"/>
      <c r="B721" s="183"/>
      <c r="D721" s="167"/>
      <c r="E721" s="196"/>
      <c r="F721" s="184"/>
      <c r="G721" s="176"/>
      <c r="H721" s="167"/>
    </row>
    <row r="722" spans="1:8" s="197" customFormat="1" x14ac:dyDescent="0.2">
      <c r="A722" s="167"/>
      <c r="B722" s="183"/>
      <c r="D722" s="167"/>
      <c r="E722" s="196"/>
      <c r="F722" s="184"/>
      <c r="G722" s="176"/>
      <c r="H722" s="167"/>
    </row>
    <row r="723" spans="1:8" s="197" customFormat="1" x14ac:dyDescent="0.2">
      <c r="A723" s="167"/>
      <c r="B723" s="183"/>
      <c r="D723" s="167"/>
      <c r="E723" s="196"/>
      <c r="F723" s="184"/>
      <c r="G723" s="176"/>
      <c r="H723" s="167"/>
    </row>
    <row r="724" spans="1:8" s="197" customFormat="1" x14ac:dyDescent="0.2">
      <c r="A724" s="167"/>
      <c r="B724" s="183"/>
      <c r="D724" s="167"/>
      <c r="E724" s="196"/>
      <c r="F724" s="184"/>
      <c r="G724" s="176"/>
      <c r="H724" s="167"/>
    </row>
    <row r="725" spans="1:8" s="197" customFormat="1" x14ac:dyDescent="0.2">
      <c r="A725" s="167"/>
      <c r="B725" s="183"/>
      <c r="D725" s="167"/>
      <c r="E725" s="196"/>
      <c r="F725" s="184"/>
      <c r="G725" s="176"/>
      <c r="H725" s="167"/>
    </row>
    <row r="726" spans="1:8" s="197" customFormat="1" x14ac:dyDescent="0.2">
      <c r="A726" s="167"/>
      <c r="B726" s="183"/>
      <c r="D726" s="167"/>
      <c r="E726" s="196"/>
      <c r="F726" s="184"/>
      <c r="G726" s="176"/>
      <c r="H726" s="167"/>
    </row>
    <row r="727" spans="1:8" s="197" customFormat="1" x14ac:dyDescent="0.2">
      <c r="A727" s="167"/>
      <c r="B727" s="183"/>
      <c r="D727" s="167"/>
      <c r="E727" s="196"/>
      <c r="F727" s="184"/>
      <c r="G727" s="176"/>
      <c r="H727" s="167"/>
    </row>
    <row r="728" spans="1:8" s="197" customFormat="1" x14ac:dyDescent="0.2">
      <c r="A728" s="167"/>
      <c r="B728" s="183"/>
      <c r="D728" s="167"/>
      <c r="E728" s="196"/>
      <c r="F728" s="184"/>
      <c r="G728" s="176"/>
      <c r="H728" s="167"/>
    </row>
    <row r="729" spans="1:8" s="197" customFormat="1" x14ac:dyDescent="0.2">
      <c r="A729" s="167"/>
      <c r="B729" s="183"/>
      <c r="D729" s="167"/>
      <c r="E729" s="196"/>
      <c r="F729" s="184"/>
      <c r="G729" s="176"/>
      <c r="H729" s="167"/>
    </row>
    <row r="730" spans="1:8" s="197" customFormat="1" x14ac:dyDescent="0.2">
      <c r="A730" s="167"/>
      <c r="B730" s="183"/>
      <c r="D730" s="167"/>
      <c r="E730" s="196"/>
      <c r="F730" s="184"/>
      <c r="G730" s="176"/>
      <c r="H730" s="167"/>
    </row>
    <row r="731" spans="1:8" s="197" customFormat="1" x14ac:dyDescent="0.2">
      <c r="A731" s="167"/>
      <c r="B731" s="183"/>
      <c r="D731" s="167"/>
      <c r="E731" s="196"/>
      <c r="F731" s="184"/>
      <c r="G731" s="176"/>
      <c r="H731" s="167"/>
    </row>
    <row r="732" spans="1:8" s="197" customFormat="1" x14ac:dyDescent="0.2">
      <c r="A732" s="167"/>
      <c r="B732" s="183"/>
      <c r="D732" s="167"/>
      <c r="E732" s="196"/>
      <c r="F732" s="184"/>
      <c r="G732" s="176"/>
      <c r="H732" s="167"/>
    </row>
    <row r="733" spans="1:8" s="197" customFormat="1" x14ac:dyDescent="0.2">
      <c r="A733" s="167"/>
      <c r="B733" s="183"/>
      <c r="D733" s="167"/>
      <c r="E733" s="196"/>
      <c r="F733" s="184"/>
      <c r="G733" s="176"/>
      <c r="H733" s="167"/>
    </row>
    <row r="734" spans="1:8" s="197" customFormat="1" x14ac:dyDescent="0.2">
      <c r="A734" s="167"/>
      <c r="B734" s="183"/>
      <c r="D734" s="167"/>
      <c r="E734" s="196"/>
      <c r="F734" s="184"/>
      <c r="G734" s="176"/>
      <c r="H734" s="167"/>
    </row>
    <row r="735" spans="1:8" s="197" customFormat="1" x14ac:dyDescent="0.2">
      <c r="A735" s="167"/>
      <c r="B735" s="183"/>
      <c r="D735" s="167"/>
      <c r="E735" s="196"/>
      <c r="F735" s="184"/>
      <c r="G735" s="176"/>
      <c r="H735" s="167"/>
    </row>
    <row r="736" spans="1:8" s="197" customFormat="1" x14ac:dyDescent="0.2">
      <c r="A736" s="167"/>
      <c r="B736" s="183"/>
      <c r="D736" s="167"/>
      <c r="E736" s="196"/>
      <c r="F736" s="184"/>
      <c r="G736" s="176"/>
      <c r="H736" s="167"/>
    </row>
    <row r="737" spans="1:8" s="197" customFormat="1" x14ac:dyDescent="0.2">
      <c r="A737" s="167"/>
      <c r="B737" s="183"/>
      <c r="D737" s="167"/>
      <c r="E737" s="196"/>
      <c r="F737" s="184"/>
      <c r="G737" s="176"/>
      <c r="H737" s="167"/>
    </row>
    <row r="738" spans="1:8" s="197" customFormat="1" x14ac:dyDescent="0.2">
      <c r="A738" s="167"/>
      <c r="B738" s="183"/>
      <c r="D738" s="167"/>
      <c r="E738" s="196"/>
      <c r="F738" s="184"/>
      <c r="G738" s="176"/>
      <c r="H738" s="167"/>
    </row>
    <row r="739" spans="1:8" s="197" customFormat="1" x14ac:dyDescent="0.2">
      <c r="A739" s="167"/>
      <c r="B739" s="183"/>
      <c r="D739" s="167"/>
      <c r="E739" s="196"/>
      <c r="F739" s="184"/>
      <c r="G739" s="176"/>
      <c r="H739" s="167"/>
    </row>
    <row r="740" spans="1:8" s="197" customFormat="1" x14ac:dyDescent="0.2">
      <c r="A740" s="167"/>
      <c r="B740" s="183"/>
      <c r="D740" s="167"/>
      <c r="E740" s="196"/>
      <c r="F740" s="184"/>
      <c r="G740" s="176"/>
      <c r="H740" s="167"/>
    </row>
    <row r="741" spans="1:8" s="197" customFormat="1" x14ac:dyDescent="0.2">
      <c r="A741" s="167"/>
      <c r="B741" s="183"/>
      <c r="D741" s="167"/>
      <c r="E741" s="196"/>
      <c r="F741" s="184"/>
      <c r="G741" s="176"/>
      <c r="H741" s="167"/>
    </row>
    <row r="742" spans="1:8" s="197" customFormat="1" x14ac:dyDescent="0.2">
      <c r="A742" s="167"/>
      <c r="B742" s="183"/>
      <c r="D742" s="167"/>
      <c r="E742" s="196"/>
      <c r="F742" s="184"/>
      <c r="G742" s="176"/>
      <c r="H742" s="167"/>
    </row>
    <row r="743" spans="1:8" s="197" customFormat="1" x14ac:dyDescent="0.2">
      <c r="A743" s="167"/>
      <c r="B743" s="183"/>
      <c r="D743" s="167"/>
      <c r="E743" s="196"/>
      <c r="F743" s="184"/>
      <c r="G743" s="176"/>
      <c r="H743" s="167"/>
    </row>
    <row r="744" spans="1:8" s="197" customFormat="1" x14ac:dyDescent="0.2">
      <c r="A744" s="167"/>
      <c r="B744" s="183"/>
      <c r="D744" s="167"/>
      <c r="E744" s="196"/>
      <c r="F744" s="184"/>
      <c r="G744" s="176"/>
      <c r="H744" s="167"/>
    </row>
    <row r="745" spans="1:8" s="197" customFormat="1" x14ac:dyDescent="0.2">
      <c r="A745" s="167"/>
      <c r="B745" s="183"/>
      <c r="D745" s="167"/>
      <c r="E745" s="196"/>
      <c r="F745" s="184"/>
      <c r="G745" s="176"/>
      <c r="H745" s="167"/>
    </row>
    <row r="746" spans="1:8" s="197" customFormat="1" x14ac:dyDescent="0.2">
      <c r="A746" s="167"/>
      <c r="B746" s="183"/>
      <c r="D746" s="167"/>
      <c r="E746" s="196"/>
      <c r="F746" s="184"/>
      <c r="G746" s="176"/>
      <c r="H746" s="167"/>
    </row>
    <row r="747" spans="1:8" s="197" customFormat="1" x14ac:dyDescent="0.2">
      <c r="A747" s="167"/>
      <c r="B747" s="183"/>
      <c r="D747" s="167"/>
      <c r="E747" s="196"/>
      <c r="F747" s="184"/>
      <c r="G747" s="176"/>
      <c r="H747" s="167"/>
    </row>
    <row r="748" spans="1:8" s="197" customFormat="1" x14ac:dyDescent="0.2">
      <c r="A748" s="167"/>
      <c r="B748" s="183"/>
      <c r="D748" s="167"/>
      <c r="E748" s="196"/>
      <c r="F748" s="184"/>
      <c r="G748" s="176"/>
      <c r="H748" s="167"/>
    </row>
    <row r="749" spans="1:8" s="197" customFormat="1" x14ac:dyDescent="0.2">
      <c r="A749" s="167"/>
      <c r="B749" s="183"/>
      <c r="D749" s="167"/>
      <c r="E749" s="196"/>
      <c r="F749" s="184"/>
      <c r="G749" s="176"/>
      <c r="H749" s="167"/>
    </row>
    <row r="750" spans="1:8" s="197" customFormat="1" x14ac:dyDescent="0.2">
      <c r="A750" s="167"/>
      <c r="B750" s="183"/>
      <c r="D750" s="167"/>
      <c r="E750" s="196"/>
      <c r="F750" s="184"/>
      <c r="G750" s="176"/>
      <c r="H750" s="167"/>
    </row>
    <row r="751" spans="1:8" s="197" customFormat="1" x14ac:dyDescent="0.2">
      <c r="A751" s="167"/>
      <c r="B751" s="183"/>
      <c r="D751" s="167"/>
      <c r="E751" s="196"/>
      <c r="F751" s="184"/>
      <c r="G751" s="176"/>
      <c r="H751" s="167"/>
    </row>
    <row r="752" spans="1:8" s="197" customFormat="1" x14ac:dyDescent="0.2">
      <c r="A752" s="167"/>
      <c r="B752" s="183"/>
      <c r="D752" s="167"/>
      <c r="E752" s="196"/>
      <c r="F752" s="184"/>
      <c r="G752" s="176"/>
      <c r="H752" s="167"/>
    </row>
    <row r="753" spans="1:8" s="197" customFormat="1" x14ac:dyDescent="0.2">
      <c r="A753" s="167"/>
      <c r="B753" s="183"/>
      <c r="D753" s="167"/>
      <c r="E753" s="196"/>
      <c r="F753" s="184"/>
      <c r="G753" s="176"/>
      <c r="H753" s="167"/>
    </row>
    <row r="754" spans="1:8" s="197" customFormat="1" x14ac:dyDescent="0.2">
      <c r="A754" s="167"/>
      <c r="B754" s="183"/>
      <c r="D754" s="167"/>
      <c r="E754" s="196"/>
      <c r="F754" s="184"/>
      <c r="G754" s="176"/>
      <c r="H754" s="167"/>
    </row>
    <row r="755" spans="1:8" s="197" customFormat="1" x14ac:dyDescent="0.2">
      <c r="A755" s="167"/>
      <c r="B755" s="183"/>
      <c r="D755" s="167"/>
      <c r="E755" s="196"/>
      <c r="F755" s="184"/>
      <c r="G755" s="176"/>
      <c r="H755" s="167"/>
    </row>
    <row r="756" spans="1:8" s="197" customFormat="1" x14ac:dyDescent="0.2">
      <c r="A756" s="167"/>
      <c r="B756" s="183"/>
      <c r="D756" s="167"/>
      <c r="E756" s="196"/>
      <c r="F756" s="184"/>
      <c r="G756" s="176"/>
      <c r="H756" s="167"/>
    </row>
    <row r="757" spans="1:8" s="197" customFormat="1" x14ac:dyDescent="0.2">
      <c r="A757" s="167"/>
      <c r="B757" s="183"/>
      <c r="D757" s="167"/>
      <c r="E757" s="196"/>
      <c r="F757" s="184"/>
      <c r="G757" s="176"/>
      <c r="H757" s="167"/>
    </row>
    <row r="758" spans="1:8" s="197" customFormat="1" x14ac:dyDescent="0.2">
      <c r="A758" s="167"/>
      <c r="B758" s="183"/>
      <c r="D758" s="167"/>
      <c r="E758" s="196"/>
      <c r="F758" s="184"/>
      <c r="G758" s="176"/>
      <c r="H758" s="167"/>
    </row>
    <row r="759" spans="1:8" s="197" customFormat="1" x14ac:dyDescent="0.2">
      <c r="A759" s="167"/>
      <c r="B759" s="183"/>
      <c r="D759" s="167"/>
      <c r="E759" s="196"/>
      <c r="F759" s="184"/>
      <c r="G759" s="176"/>
      <c r="H759" s="167"/>
    </row>
    <row r="760" spans="1:8" s="197" customFormat="1" x14ac:dyDescent="0.2">
      <c r="A760" s="167"/>
      <c r="B760" s="183"/>
      <c r="D760" s="167"/>
      <c r="E760" s="196"/>
      <c r="F760" s="184"/>
      <c r="G760" s="176"/>
      <c r="H760" s="167"/>
    </row>
    <row r="761" spans="1:8" s="197" customFormat="1" x14ac:dyDescent="0.2">
      <c r="A761" s="167"/>
      <c r="B761" s="183"/>
      <c r="D761" s="167"/>
      <c r="E761" s="196"/>
      <c r="F761" s="184"/>
      <c r="G761" s="176"/>
      <c r="H761" s="167"/>
    </row>
    <row r="762" spans="1:8" s="197" customFormat="1" x14ac:dyDescent="0.2">
      <c r="A762" s="167"/>
      <c r="B762" s="183"/>
      <c r="D762" s="167"/>
      <c r="E762" s="196"/>
      <c r="F762" s="184"/>
      <c r="G762" s="176"/>
      <c r="H762" s="167"/>
    </row>
    <row r="763" spans="1:8" s="197" customFormat="1" x14ac:dyDescent="0.2">
      <c r="A763" s="167"/>
      <c r="B763" s="183"/>
      <c r="D763" s="167"/>
      <c r="E763" s="196"/>
      <c r="F763" s="184"/>
      <c r="G763" s="176"/>
      <c r="H763" s="167"/>
    </row>
    <row r="764" spans="1:8" s="197" customFormat="1" x14ac:dyDescent="0.2">
      <c r="A764" s="167"/>
      <c r="B764" s="183"/>
      <c r="D764" s="167"/>
      <c r="E764" s="196"/>
      <c r="F764" s="184"/>
      <c r="G764" s="176"/>
      <c r="H764" s="167"/>
    </row>
    <row r="765" spans="1:8" s="197" customFormat="1" x14ac:dyDescent="0.2">
      <c r="A765" s="167"/>
      <c r="B765" s="183"/>
      <c r="D765" s="167"/>
      <c r="E765" s="196"/>
      <c r="F765" s="184"/>
      <c r="G765" s="176"/>
      <c r="H765" s="167"/>
    </row>
    <row r="766" spans="1:8" s="197" customFormat="1" x14ac:dyDescent="0.2">
      <c r="A766" s="167"/>
      <c r="B766" s="183"/>
      <c r="D766" s="167"/>
      <c r="E766" s="196"/>
      <c r="F766" s="184"/>
      <c r="G766" s="176"/>
      <c r="H766" s="167"/>
    </row>
    <row r="767" spans="1:8" s="197" customFormat="1" x14ac:dyDescent="0.2">
      <c r="A767" s="167"/>
      <c r="B767" s="183"/>
      <c r="D767" s="167"/>
      <c r="E767" s="196"/>
      <c r="F767" s="184"/>
      <c r="G767" s="176"/>
      <c r="H767" s="167"/>
    </row>
    <row r="768" spans="1:8" s="197" customFormat="1" x14ac:dyDescent="0.2">
      <c r="A768" s="167"/>
      <c r="B768" s="183"/>
      <c r="D768" s="167"/>
      <c r="E768" s="196"/>
      <c r="F768" s="184"/>
      <c r="G768" s="176"/>
      <c r="H768" s="167"/>
    </row>
    <row r="769" spans="1:8" s="197" customFormat="1" x14ac:dyDescent="0.2">
      <c r="A769" s="167"/>
      <c r="B769" s="183"/>
      <c r="D769" s="167"/>
      <c r="E769" s="196"/>
      <c r="F769" s="184"/>
      <c r="G769" s="176"/>
      <c r="H769" s="167"/>
    </row>
    <row r="770" spans="1:8" s="197" customFormat="1" x14ac:dyDescent="0.2">
      <c r="A770" s="167"/>
      <c r="B770" s="183"/>
      <c r="D770" s="167"/>
      <c r="E770" s="196"/>
      <c r="F770" s="184"/>
      <c r="G770" s="176"/>
      <c r="H770" s="167"/>
    </row>
    <row r="771" spans="1:8" s="197" customFormat="1" x14ac:dyDescent="0.2">
      <c r="A771" s="167"/>
      <c r="B771" s="183"/>
      <c r="D771" s="167"/>
      <c r="E771" s="196"/>
      <c r="F771" s="184"/>
      <c r="G771" s="176"/>
      <c r="H771" s="167"/>
    </row>
    <row r="772" spans="1:8" s="197" customFormat="1" x14ac:dyDescent="0.2">
      <c r="A772" s="167"/>
      <c r="B772" s="183"/>
      <c r="D772" s="167"/>
      <c r="E772" s="196"/>
      <c r="F772" s="184"/>
      <c r="G772" s="176"/>
      <c r="H772" s="167"/>
    </row>
    <row r="773" spans="1:8" s="197" customFormat="1" x14ac:dyDescent="0.2">
      <c r="A773" s="167"/>
      <c r="B773" s="183"/>
      <c r="D773" s="167"/>
      <c r="E773" s="196"/>
      <c r="F773" s="184"/>
      <c r="G773" s="176"/>
      <c r="H773" s="167"/>
    </row>
    <row r="774" spans="1:8" s="197" customFormat="1" x14ac:dyDescent="0.2">
      <c r="A774" s="167"/>
      <c r="B774" s="183"/>
      <c r="D774" s="167"/>
      <c r="E774" s="196"/>
      <c r="F774" s="184"/>
      <c r="G774" s="176"/>
      <c r="H774" s="167"/>
    </row>
    <row r="775" spans="1:8" s="197" customFormat="1" x14ac:dyDescent="0.2">
      <c r="A775" s="167"/>
      <c r="B775" s="183"/>
      <c r="D775" s="167"/>
      <c r="E775" s="196"/>
      <c r="F775" s="184"/>
      <c r="G775" s="176"/>
      <c r="H775" s="167"/>
    </row>
    <row r="776" spans="1:8" s="197" customFormat="1" x14ac:dyDescent="0.2">
      <c r="A776" s="167"/>
      <c r="B776" s="183"/>
      <c r="D776" s="167"/>
      <c r="E776" s="196"/>
      <c r="F776" s="184"/>
      <c r="G776" s="176"/>
      <c r="H776" s="167"/>
    </row>
    <row r="777" spans="1:8" s="197" customFormat="1" x14ac:dyDescent="0.2">
      <c r="A777" s="167"/>
      <c r="B777" s="183"/>
      <c r="D777" s="167"/>
      <c r="E777" s="196"/>
      <c r="F777" s="184"/>
      <c r="G777" s="176"/>
      <c r="H777" s="167"/>
    </row>
    <row r="778" spans="1:8" s="197" customFormat="1" x14ac:dyDescent="0.2">
      <c r="A778" s="167"/>
      <c r="B778" s="183"/>
      <c r="D778" s="167"/>
      <c r="E778" s="196"/>
      <c r="F778" s="184"/>
      <c r="G778" s="176"/>
      <c r="H778" s="167"/>
    </row>
    <row r="779" spans="1:8" s="197" customFormat="1" x14ac:dyDescent="0.2">
      <c r="A779" s="167"/>
      <c r="B779" s="183"/>
      <c r="D779" s="167"/>
      <c r="E779" s="196"/>
      <c r="F779" s="184"/>
      <c r="G779" s="176"/>
      <c r="H779" s="167"/>
    </row>
    <row r="780" spans="1:8" s="197" customFormat="1" x14ac:dyDescent="0.2">
      <c r="A780" s="167"/>
      <c r="B780" s="183"/>
      <c r="D780" s="167"/>
      <c r="E780" s="196"/>
      <c r="F780" s="184"/>
      <c r="G780" s="176"/>
      <c r="H780" s="167"/>
    </row>
    <row r="781" spans="1:8" s="197" customFormat="1" x14ac:dyDescent="0.2">
      <c r="A781" s="167"/>
      <c r="B781" s="183"/>
      <c r="D781" s="167"/>
      <c r="E781" s="196"/>
      <c r="F781" s="184"/>
      <c r="G781" s="176"/>
      <c r="H781" s="167"/>
    </row>
    <row r="782" spans="1:8" s="197" customFormat="1" x14ac:dyDescent="0.2">
      <c r="A782" s="167"/>
      <c r="B782" s="183"/>
      <c r="D782" s="167"/>
      <c r="E782" s="196"/>
      <c r="F782" s="184"/>
      <c r="G782" s="176"/>
      <c r="H782" s="167"/>
    </row>
    <row r="783" spans="1:8" s="197" customFormat="1" x14ac:dyDescent="0.2">
      <c r="A783" s="167"/>
      <c r="B783" s="183"/>
      <c r="D783" s="167"/>
      <c r="E783" s="196"/>
      <c r="F783" s="184"/>
      <c r="G783" s="176"/>
      <c r="H783" s="167"/>
    </row>
    <row r="784" spans="1:8" s="197" customFormat="1" x14ac:dyDescent="0.2">
      <c r="A784" s="167"/>
      <c r="B784" s="183"/>
      <c r="D784" s="167"/>
      <c r="E784" s="196"/>
      <c r="F784" s="184"/>
      <c r="G784" s="176"/>
      <c r="H784" s="167"/>
    </row>
    <row r="785" spans="1:8" s="197" customFormat="1" x14ac:dyDescent="0.2">
      <c r="A785" s="167"/>
      <c r="B785" s="183"/>
      <c r="D785" s="167"/>
      <c r="E785" s="196"/>
      <c r="F785" s="184"/>
      <c r="G785" s="176"/>
      <c r="H785" s="167"/>
    </row>
    <row r="786" spans="1:8" s="197" customFormat="1" x14ac:dyDescent="0.2">
      <c r="A786" s="167"/>
      <c r="B786" s="183"/>
      <c r="D786" s="167"/>
      <c r="E786" s="196"/>
      <c r="F786" s="184"/>
      <c r="G786" s="176"/>
      <c r="H786" s="167"/>
    </row>
    <row r="787" spans="1:8" s="197" customFormat="1" x14ac:dyDescent="0.2">
      <c r="A787" s="167"/>
      <c r="B787" s="183"/>
      <c r="D787" s="167"/>
      <c r="E787" s="196"/>
      <c r="F787" s="184"/>
      <c r="G787" s="176"/>
      <c r="H787" s="167"/>
    </row>
    <row r="788" spans="1:8" s="197" customFormat="1" x14ac:dyDescent="0.2">
      <c r="A788" s="167"/>
      <c r="B788" s="183"/>
      <c r="D788" s="167"/>
      <c r="E788" s="196"/>
      <c r="F788" s="184"/>
      <c r="G788" s="176"/>
      <c r="H788" s="167"/>
    </row>
    <row r="789" spans="1:8" s="197" customFormat="1" x14ac:dyDescent="0.2">
      <c r="A789" s="167"/>
      <c r="B789" s="183"/>
      <c r="D789" s="167"/>
      <c r="E789" s="196"/>
      <c r="F789" s="184"/>
      <c r="G789" s="176"/>
      <c r="H789" s="167"/>
    </row>
    <row r="790" spans="1:8" s="197" customFormat="1" x14ac:dyDescent="0.2">
      <c r="A790" s="167"/>
      <c r="B790" s="183"/>
      <c r="D790" s="167"/>
      <c r="E790" s="196"/>
      <c r="F790" s="184"/>
      <c r="G790" s="176"/>
      <c r="H790" s="167"/>
    </row>
    <row r="791" spans="1:8" s="197" customFormat="1" x14ac:dyDescent="0.2">
      <c r="A791" s="167"/>
      <c r="B791" s="183"/>
      <c r="D791" s="167"/>
      <c r="E791" s="196"/>
      <c r="F791" s="184"/>
      <c r="G791" s="176"/>
      <c r="H791" s="167"/>
    </row>
    <row r="792" spans="1:8" s="197" customFormat="1" x14ac:dyDescent="0.2">
      <c r="A792" s="167"/>
      <c r="B792" s="183"/>
      <c r="D792" s="167"/>
      <c r="E792" s="196"/>
      <c r="F792" s="184"/>
      <c r="G792" s="176"/>
      <c r="H792" s="167"/>
    </row>
    <row r="793" spans="1:8" s="197" customFormat="1" x14ac:dyDescent="0.2">
      <c r="A793" s="167"/>
      <c r="B793" s="183"/>
      <c r="D793" s="167"/>
      <c r="E793" s="196"/>
      <c r="F793" s="184"/>
      <c r="G793" s="176"/>
      <c r="H793" s="167"/>
    </row>
    <row r="794" spans="1:8" s="197" customFormat="1" x14ac:dyDescent="0.2">
      <c r="A794" s="167"/>
      <c r="B794" s="183"/>
      <c r="D794" s="167"/>
      <c r="E794" s="196"/>
      <c r="F794" s="184"/>
      <c r="G794" s="176"/>
      <c r="H794" s="167"/>
    </row>
    <row r="795" spans="1:8" s="197" customFormat="1" x14ac:dyDescent="0.2">
      <c r="A795" s="167"/>
      <c r="B795" s="183"/>
      <c r="D795" s="167"/>
      <c r="E795" s="196"/>
      <c r="F795" s="184"/>
      <c r="G795" s="176"/>
      <c r="H795" s="167"/>
    </row>
    <row r="796" spans="1:8" s="197" customFormat="1" x14ac:dyDescent="0.2">
      <c r="A796" s="167"/>
      <c r="B796" s="183"/>
      <c r="D796" s="167"/>
      <c r="E796" s="196"/>
      <c r="F796" s="184"/>
      <c r="G796" s="176"/>
      <c r="H796" s="167"/>
    </row>
    <row r="797" spans="1:8" s="197" customFormat="1" x14ac:dyDescent="0.2">
      <c r="A797" s="167"/>
      <c r="B797" s="183"/>
      <c r="D797" s="167"/>
      <c r="E797" s="196"/>
      <c r="F797" s="184"/>
      <c r="G797" s="176"/>
      <c r="H797" s="167"/>
    </row>
    <row r="798" spans="1:8" s="197" customFormat="1" x14ac:dyDescent="0.2">
      <c r="A798" s="167"/>
      <c r="B798" s="183"/>
      <c r="D798" s="167"/>
      <c r="E798" s="196"/>
      <c r="F798" s="184"/>
      <c r="G798" s="176"/>
      <c r="H798" s="167"/>
    </row>
    <row r="799" spans="1:8" s="197" customFormat="1" x14ac:dyDescent="0.2">
      <c r="A799" s="167"/>
      <c r="B799" s="183"/>
      <c r="D799" s="167"/>
      <c r="E799" s="196"/>
      <c r="F799" s="184"/>
      <c r="G799" s="176"/>
      <c r="H799" s="167"/>
    </row>
    <row r="800" spans="1:8" s="197" customFormat="1" x14ac:dyDescent="0.2">
      <c r="A800" s="167"/>
      <c r="B800" s="183"/>
      <c r="D800" s="167"/>
      <c r="E800" s="196"/>
      <c r="F800" s="184"/>
      <c r="G800" s="176"/>
      <c r="H800" s="167"/>
    </row>
    <row r="801" spans="1:8" s="197" customFormat="1" x14ac:dyDescent="0.2">
      <c r="A801" s="167"/>
      <c r="B801" s="183"/>
      <c r="D801" s="167"/>
      <c r="E801" s="196"/>
      <c r="F801" s="184"/>
      <c r="G801" s="176"/>
      <c r="H801" s="167"/>
    </row>
    <row r="802" spans="1:8" s="197" customFormat="1" x14ac:dyDescent="0.2">
      <c r="A802" s="167"/>
      <c r="B802" s="183"/>
      <c r="D802" s="167"/>
      <c r="E802" s="196"/>
      <c r="F802" s="184"/>
      <c r="G802" s="176"/>
      <c r="H802" s="167"/>
    </row>
    <row r="803" spans="1:8" s="197" customFormat="1" x14ac:dyDescent="0.2">
      <c r="A803" s="167"/>
      <c r="B803" s="183"/>
      <c r="D803" s="167"/>
      <c r="E803" s="196"/>
      <c r="F803" s="184"/>
      <c r="G803" s="176"/>
      <c r="H803" s="167"/>
    </row>
    <row r="804" spans="1:8" s="197" customFormat="1" x14ac:dyDescent="0.2">
      <c r="A804" s="167"/>
      <c r="B804" s="183"/>
      <c r="D804" s="167"/>
      <c r="E804" s="196"/>
      <c r="F804" s="184"/>
      <c r="G804" s="176"/>
      <c r="H804" s="167"/>
    </row>
    <row r="805" spans="1:8" s="197" customFormat="1" x14ac:dyDescent="0.2">
      <c r="A805" s="167"/>
      <c r="B805" s="183"/>
      <c r="D805" s="167"/>
      <c r="E805" s="196"/>
      <c r="F805" s="184"/>
      <c r="G805" s="176"/>
      <c r="H805" s="167"/>
    </row>
    <row r="806" spans="1:8" s="197" customFormat="1" x14ac:dyDescent="0.2">
      <c r="A806" s="167"/>
      <c r="B806" s="183"/>
      <c r="D806" s="167"/>
      <c r="E806" s="196"/>
      <c r="F806" s="184"/>
      <c r="G806" s="176"/>
      <c r="H806" s="167"/>
    </row>
    <row r="807" spans="1:8" s="197" customFormat="1" x14ac:dyDescent="0.2">
      <c r="A807" s="167"/>
      <c r="B807" s="183"/>
      <c r="D807" s="167"/>
      <c r="E807" s="196"/>
      <c r="F807" s="184"/>
      <c r="G807" s="176"/>
      <c r="H807" s="167"/>
    </row>
    <row r="808" spans="1:8" s="197" customFormat="1" x14ac:dyDescent="0.2">
      <c r="A808" s="167"/>
      <c r="B808" s="183"/>
      <c r="D808" s="167"/>
      <c r="E808" s="196"/>
      <c r="F808" s="184"/>
      <c r="G808" s="176"/>
      <c r="H808" s="167"/>
    </row>
  </sheetData>
  <mergeCells count="4">
    <mergeCell ref="A1:C1"/>
    <mergeCell ref="D1:F2"/>
    <mergeCell ref="A2:C3"/>
    <mergeCell ref="D3:F3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99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K106"/>
  <sheetViews>
    <sheetView showZeros="0" view="pageBreakPreview" zoomScale="160" zoomScaleSheetLayoutView="160" workbookViewId="0">
      <pane ySplit="5" topLeftCell="A6" activePane="bottomLeft" state="frozen"/>
      <selection activeCell="A2" sqref="A2:C3"/>
      <selection pane="bottomLeft" activeCell="D3" sqref="D3:F3"/>
    </sheetView>
  </sheetViews>
  <sheetFormatPr defaultColWidth="9.28515625" defaultRowHeight="12" x14ac:dyDescent="0.2"/>
  <cols>
    <col min="1" max="1" width="4.7109375" style="126" customWidth="1"/>
    <col min="2" max="2" width="2.7109375" style="127" bestFit="1" customWidth="1"/>
    <col min="3" max="3" width="43.7109375" style="128" customWidth="1"/>
    <col min="4" max="4" width="9" style="110" customWidth="1"/>
    <col min="5" max="5" width="11.28515625" style="129" customWidth="1"/>
    <col min="6" max="6" width="10.42578125" style="139" customWidth="1"/>
    <col min="7" max="7" width="14.42578125" style="140" bestFit="1" customWidth="1"/>
    <col min="8" max="8" width="12.42578125" style="110" customWidth="1"/>
    <col min="9" max="16384" width="9.28515625" style="110"/>
  </cols>
  <sheetData>
    <row r="1" spans="1:7" ht="12.75" customHeight="1" x14ac:dyDescent="0.2">
      <c r="A1" s="231" t="s">
        <v>0</v>
      </c>
      <c r="B1" s="232"/>
      <c r="C1" s="233"/>
      <c r="D1" s="222"/>
      <c r="E1" s="223"/>
      <c r="F1" s="224"/>
      <c r="G1" s="109" t="s">
        <v>17</v>
      </c>
    </row>
    <row r="2" spans="1:7" ht="12.75" customHeight="1" x14ac:dyDescent="0.2">
      <c r="A2" s="216" t="s">
        <v>140</v>
      </c>
      <c r="B2" s="217"/>
      <c r="C2" s="218"/>
      <c r="D2" s="225"/>
      <c r="E2" s="226"/>
      <c r="F2" s="227"/>
      <c r="G2" s="111"/>
    </row>
    <row r="3" spans="1:7" x14ac:dyDescent="0.2">
      <c r="A3" s="219"/>
      <c r="B3" s="220"/>
      <c r="C3" s="221"/>
      <c r="D3" s="228"/>
      <c r="E3" s="229"/>
      <c r="F3" s="230"/>
      <c r="G3" s="112"/>
    </row>
    <row r="4" spans="1:7" s="116" customFormat="1" x14ac:dyDescent="0.2">
      <c r="A4" s="113" t="s">
        <v>56</v>
      </c>
      <c r="B4" s="114"/>
      <c r="C4" s="115" t="s">
        <v>55</v>
      </c>
      <c r="E4" s="117"/>
      <c r="F4" s="118"/>
      <c r="G4" s="119"/>
    </row>
    <row r="5" spans="1:7" ht="12.75" thickBot="1" x14ac:dyDescent="0.25">
      <c r="A5" s="120" t="s">
        <v>1</v>
      </c>
      <c r="B5" s="121"/>
      <c r="C5" s="122" t="s">
        <v>2</v>
      </c>
      <c r="D5" s="123" t="s">
        <v>3</v>
      </c>
      <c r="E5" s="124" t="s">
        <v>4</v>
      </c>
      <c r="F5" s="125" t="s">
        <v>5</v>
      </c>
      <c r="G5" s="125" t="s">
        <v>6</v>
      </c>
    </row>
    <row r="6" spans="1:7" ht="12.75" thickTop="1" x14ac:dyDescent="0.2">
      <c r="F6" s="130"/>
      <c r="G6" s="131"/>
    </row>
    <row r="7" spans="1:7" s="136" customFormat="1" x14ac:dyDescent="0.2">
      <c r="A7" s="132">
        <v>2</v>
      </c>
      <c r="B7" s="133"/>
      <c r="C7" s="134" t="s">
        <v>10</v>
      </c>
      <c r="D7" s="135"/>
      <c r="E7" s="129"/>
      <c r="F7" s="130"/>
      <c r="G7" s="131"/>
    </row>
    <row r="8" spans="1:7" s="136" customFormat="1" x14ac:dyDescent="0.2">
      <c r="A8" s="132"/>
      <c r="B8" s="133"/>
      <c r="C8" s="134"/>
      <c r="D8" s="135"/>
      <c r="E8" s="129"/>
      <c r="F8" s="130"/>
      <c r="G8" s="131"/>
    </row>
    <row r="9" spans="1:7" x14ac:dyDescent="0.2">
      <c r="A9" s="137">
        <v>1</v>
      </c>
      <c r="C9" s="110" t="s">
        <v>88</v>
      </c>
      <c r="D9" s="138"/>
      <c r="E9" s="139"/>
      <c r="F9" s="130"/>
      <c r="G9" s="131"/>
    </row>
    <row r="10" spans="1:7" x14ac:dyDescent="0.2">
      <c r="A10" s="137"/>
      <c r="C10" s="110" t="s">
        <v>89</v>
      </c>
      <c r="D10" s="138"/>
      <c r="E10" s="139"/>
      <c r="F10" s="130"/>
      <c r="G10" s="131"/>
    </row>
    <row r="11" spans="1:7" x14ac:dyDescent="0.2">
      <c r="A11" s="137"/>
      <c r="C11" s="140" t="s">
        <v>21</v>
      </c>
      <c r="D11" s="138"/>
      <c r="E11" s="139"/>
      <c r="F11" s="130"/>
      <c r="G11" s="131"/>
    </row>
    <row r="12" spans="1:7" x14ac:dyDescent="0.2">
      <c r="A12" s="137"/>
      <c r="C12" s="140" t="s">
        <v>62</v>
      </c>
      <c r="D12" s="138"/>
      <c r="E12" s="139"/>
      <c r="F12" s="130"/>
      <c r="G12" s="131"/>
    </row>
    <row r="13" spans="1:7" x14ac:dyDescent="0.2">
      <c r="A13" s="137"/>
      <c r="C13" s="140" t="s">
        <v>23</v>
      </c>
      <c r="D13" s="138"/>
      <c r="E13" s="139"/>
      <c r="F13" s="130"/>
      <c r="G13" s="131"/>
    </row>
    <row r="14" spans="1:7" x14ac:dyDescent="0.2">
      <c r="A14" s="137"/>
      <c r="C14" s="140" t="s">
        <v>58</v>
      </c>
      <c r="D14" s="138"/>
      <c r="E14" s="139"/>
      <c r="F14" s="130"/>
      <c r="G14" s="131"/>
    </row>
    <row r="15" spans="1:7" ht="13.5" customHeight="1" x14ac:dyDescent="0.2">
      <c r="A15" s="137"/>
      <c r="C15" s="110" t="s">
        <v>22</v>
      </c>
      <c r="D15" s="138" t="s">
        <v>85</v>
      </c>
      <c r="E15" s="139">
        <v>50</v>
      </c>
      <c r="F15" s="130"/>
      <c r="G15" s="131">
        <f>E15*F15</f>
        <v>0</v>
      </c>
    </row>
    <row r="16" spans="1:7" ht="13.5" customHeight="1" x14ac:dyDescent="0.2">
      <c r="A16" s="137"/>
      <c r="C16" s="110"/>
      <c r="D16" s="138"/>
      <c r="E16" s="139"/>
      <c r="F16" s="130"/>
      <c r="G16" s="131"/>
    </row>
    <row r="17" spans="1:11" ht="13.5" customHeight="1" x14ac:dyDescent="0.2">
      <c r="A17" s="137">
        <v>2</v>
      </c>
      <c r="C17" s="110" t="s">
        <v>97</v>
      </c>
      <c r="D17" s="138"/>
      <c r="E17" s="139"/>
      <c r="F17" s="130"/>
      <c r="G17" s="131"/>
    </row>
    <row r="18" spans="1:11" ht="13.5" customHeight="1" x14ac:dyDescent="0.2">
      <c r="A18" s="137"/>
      <c r="C18" s="140" t="s">
        <v>21</v>
      </c>
      <c r="D18" s="138"/>
      <c r="E18" s="139"/>
      <c r="F18" s="130"/>
      <c r="G18" s="131"/>
    </row>
    <row r="19" spans="1:11" ht="13.5" customHeight="1" x14ac:dyDescent="0.2">
      <c r="A19" s="137"/>
      <c r="C19" s="140" t="s">
        <v>62</v>
      </c>
      <c r="D19" s="138"/>
      <c r="E19" s="139"/>
      <c r="F19" s="130"/>
      <c r="G19" s="131"/>
    </row>
    <row r="20" spans="1:11" ht="13.5" customHeight="1" x14ac:dyDescent="0.2">
      <c r="A20" s="137"/>
      <c r="C20" s="140" t="s">
        <v>23</v>
      </c>
      <c r="D20" s="138"/>
      <c r="E20" s="139"/>
      <c r="F20" s="130"/>
      <c r="G20" s="131"/>
    </row>
    <row r="21" spans="1:11" ht="13.5" customHeight="1" x14ac:dyDescent="0.2">
      <c r="A21" s="137"/>
      <c r="C21" s="140" t="s">
        <v>58</v>
      </c>
      <c r="D21" s="138"/>
      <c r="E21" s="139"/>
      <c r="F21" s="130"/>
      <c r="G21" s="131"/>
    </row>
    <row r="22" spans="1:11" ht="13.5" customHeight="1" x14ac:dyDescent="0.2">
      <c r="A22" s="137"/>
      <c r="C22" s="110" t="s">
        <v>22</v>
      </c>
      <c r="D22" s="138" t="s">
        <v>85</v>
      </c>
      <c r="E22" s="139">
        <v>8</v>
      </c>
      <c r="F22" s="130"/>
      <c r="G22" s="131">
        <f>E22*F22</f>
        <v>0</v>
      </c>
    </row>
    <row r="23" spans="1:11" ht="13.5" customHeight="1" x14ac:dyDescent="0.2">
      <c r="A23" s="137"/>
      <c r="C23" s="110"/>
      <c r="D23" s="138"/>
      <c r="E23" s="139"/>
      <c r="F23" s="130"/>
      <c r="G23" s="131"/>
    </row>
    <row r="24" spans="1:11" x14ac:dyDescent="0.2">
      <c r="A24" s="143" t="s">
        <v>9</v>
      </c>
      <c r="B24" s="144"/>
      <c r="C24" s="145" t="s">
        <v>24</v>
      </c>
      <c r="D24" s="146"/>
      <c r="E24" s="147"/>
      <c r="F24" s="148"/>
      <c r="G24" s="149"/>
      <c r="H24" s="142"/>
      <c r="I24" s="140"/>
      <c r="J24" s="140"/>
      <c r="K24" s="140"/>
    </row>
    <row r="25" spans="1:11" x14ac:dyDescent="0.2">
      <c r="A25" s="143"/>
      <c r="B25" s="144"/>
      <c r="C25" s="145" t="s">
        <v>21</v>
      </c>
      <c r="D25" s="146"/>
      <c r="E25" s="147"/>
      <c r="F25" s="148"/>
      <c r="G25" s="149"/>
      <c r="H25" s="142"/>
      <c r="I25" s="140"/>
      <c r="J25" s="140"/>
      <c r="K25" s="140"/>
    </row>
    <row r="26" spans="1:11" x14ac:dyDescent="0.2">
      <c r="A26" s="143"/>
      <c r="B26" s="144"/>
      <c r="C26" s="145" t="s">
        <v>25</v>
      </c>
      <c r="D26" s="146"/>
      <c r="E26" s="147"/>
      <c r="F26" s="148"/>
      <c r="G26" s="149"/>
      <c r="H26" s="142"/>
      <c r="I26" s="140"/>
      <c r="J26" s="140"/>
      <c r="K26" s="140"/>
    </row>
    <row r="27" spans="1:11" x14ac:dyDescent="0.2">
      <c r="A27" s="143"/>
      <c r="B27" s="144"/>
      <c r="C27" s="145" t="s">
        <v>26</v>
      </c>
      <c r="D27" s="146"/>
      <c r="E27" s="147"/>
      <c r="F27" s="148"/>
      <c r="G27" s="149"/>
      <c r="H27" s="142"/>
      <c r="I27" s="140"/>
      <c r="J27" s="140"/>
      <c r="K27" s="140"/>
    </row>
    <row r="28" spans="1:11" x14ac:dyDescent="0.2">
      <c r="A28" s="143"/>
      <c r="B28" s="144"/>
      <c r="C28" s="145" t="s">
        <v>23</v>
      </c>
      <c r="D28" s="146"/>
      <c r="E28" s="147"/>
      <c r="F28" s="148"/>
      <c r="G28" s="149"/>
      <c r="H28" s="142"/>
      <c r="I28" s="140"/>
      <c r="J28" s="140"/>
      <c r="K28" s="140"/>
    </row>
    <row r="29" spans="1:11" x14ac:dyDescent="0.2">
      <c r="A29" s="143"/>
      <c r="B29" s="144"/>
      <c r="C29" s="145" t="s">
        <v>59</v>
      </c>
      <c r="D29" s="146"/>
      <c r="E29" s="147"/>
      <c r="F29" s="148"/>
      <c r="G29" s="149"/>
      <c r="H29" s="142"/>
      <c r="I29" s="140"/>
      <c r="J29" s="140"/>
      <c r="K29" s="140"/>
    </row>
    <row r="30" spans="1:11" ht="13.5" x14ac:dyDescent="0.2">
      <c r="A30" s="143"/>
      <c r="B30" s="144"/>
      <c r="C30" s="145" t="s">
        <v>22</v>
      </c>
      <c r="D30" s="146" t="s">
        <v>85</v>
      </c>
      <c r="E30" s="147">
        <v>1</v>
      </c>
      <c r="F30" s="148"/>
      <c r="G30" s="149">
        <f>E30*F30</f>
        <v>0</v>
      </c>
      <c r="H30" s="142"/>
      <c r="I30" s="140"/>
      <c r="J30" s="140"/>
      <c r="K30" s="140"/>
    </row>
    <row r="31" spans="1:11" x14ac:dyDescent="0.2">
      <c r="A31" s="143"/>
      <c r="B31" s="144"/>
      <c r="C31" s="145"/>
      <c r="D31" s="146"/>
      <c r="E31" s="147"/>
      <c r="F31" s="148"/>
      <c r="G31" s="149"/>
      <c r="H31" s="142"/>
      <c r="I31" s="140"/>
      <c r="J31" s="140"/>
      <c r="K31" s="140"/>
    </row>
    <row r="32" spans="1:11" x14ac:dyDescent="0.2">
      <c r="A32" s="141" t="s">
        <v>13</v>
      </c>
      <c r="C32" s="110" t="s">
        <v>27</v>
      </c>
      <c r="D32" s="138"/>
      <c r="E32" s="139"/>
      <c r="F32" s="130"/>
      <c r="G32" s="131"/>
      <c r="H32" s="142"/>
      <c r="I32" s="140"/>
      <c r="J32" s="140"/>
      <c r="K32" s="140"/>
    </row>
    <row r="33" spans="1:11" x14ac:dyDescent="0.2">
      <c r="A33" s="141"/>
      <c r="C33" s="140" t="s">
        <v>21</v>
      </c>
      <c r="D33" s="138"/>
      <c r="E33" s="139"/>
      <c r="F33" s="130"/>
      <c r="G33" s="131"/>
      <c r="H33" s="142"/>
      <c r="I33" s="140"/>
      <c r="J33" s="140"/>
      <c r="K33" s="140"/>
    </row>
    <row r="34" spans="1:11" x14ac:dyDescent="0.2">
      <c r="A34" s="141"/>
      <c r="C34" s="110" t="s">
        <v>28</v>
      </c>
      <c r="D34" s="138"/>
      <c r="E34" s="139"/>
      <c r="F34" s="130"/>
      <c r="G34" s="131"/>
      <c r="H34" s="142"/>
      <c r="I34" s="140"/>
      <c r="J34" s="140"/>
      <c r="K34" s="140"/>
    </row>
    <row r="35" spans="1:11" x14ac:dyDescent="0.2">
      <c r="A35" s="141"/>
      <c r="C35" s="140" t="s">
        <v>29</v>
      </c>
      <c r="D35" s="138"/>
      <c r="E35" s="139"/>
      <c r="F35" s="130"/>
      <c r="G35" s="131"/>
      <c r="H35" s="142"/>
      <c r="I35" s="140"/>
      <c r="J35" s="140"/>
      <c r="K35" s="140"/>
    </row>
    <row r="36" spans="1:11" x14ac:dyDescent="0.2">
      <c r="A36" s="141"/>
      <c r="C36" s="140" t="s">
        <v>30</v>
      </c>
      <c r="D36" s="138"/>
      <c r="E36" s="139"/>
      <c r="F36" s="130"/>
      <c r="G36" s="131"/>
      <c r="H36" s="142"/>
      <c r="I36" s="140"/>
      <c r="J36" s="140"/>
      <c r="K36" s="140"/>
    </row>
    <row r="37" spans="1:11" x14ac:dyDescent="0.2">
      <c r="A37" s="141"/>
      <c r="C37" s="140" t="s">
        <v>31</v>
      </c>
      <c r="D37" s="138"/>
      <c r="E37" s="139"/>
      <c r="F37" s="130"/>
      <c r="G37" s="131"/>
      <c r="H37" s="142"/>
      <c r="I37" s="140"/>
      <c r="J37" s="140"/>
      <c r="K37" s="140"/>
    </row>
    <row r="38" spans="1:11" ht="13.5" x14ac:dyDescent="0.2">
      <c r="A38" s="141"/>
      <c r="C38" s="110" t="s">
        <v>22</v>
      </c>
      <c r="D38" s="138" t="s">
        <v>85</v>
      </c>
      <c r="E38" s="139">
        <f>E15+E22+E30</f>
        <v>59</v>
      </c>
      <c r="F38" s="130"/>
      <c r="G38" s="131">
        <f>E38*F38</f>
        <v>0</v>
      </c>
      <c r="H38" s="142"/>
      <c r="I38" s="140"/>
      <c r="J38" s="140"/>
      <c r="K38" s="140"/>
    </row>
    <row r="39" spans="1:11" x14ac:dyDescent="0.2">
      <c r="A39" s="141"/>
      <c r="C39" s="110"/>
      <c r="D39" s="138"/>
      <c r="E39" s="139"/>
      <c r="F39" s="130"/>
      <c r="G39" s="131"/>
      <c r="H39" s="142"/>
      <c r="I39" s="140"/>
      <c r="J39" s="140"/>
      <c r="K39" s="140"/>
    </row>
    <row r="40" spans="1:11" x14ac:dyDescent="0.2">
      <c r="A40" s="141" t="s">
        <v>14</v>
      </c>
      <c r="C40" s="110" t="s">
        <v>32</v>
      </c>
      <c r="D40" s="138"/>
      <c r="E40" s="139"/>
      <c r="F40" s="130"/>
      <c r="G40" s="131"/>
      <c r="H40" s="142"/>
      <c r="I40" s="140"/>
      <c r="J40" s="140"/>
      <c r="K40" s="140"/>
    </row>
    <row r="41" spans="1:11" x14ac:dyDescent="0.2">
      <c r="A41" s="141"/>
      <c r="C41" s="110" t="s">
        <v>21</v>
      </c>
      <c r="D41" s="138"/>
      <c r="E41" s="139"/>
      <c r="F41" s="130"/>
      <c r="G41" s="131"/>
      <c r="H41" s="142"/>
      <c r="I41" s="140"/>
      <c r="J41" s="140"/>
      <c r="K41" s="140"/>
    </row>
    <row r="42" spans="1:11" x14ac:dyDescent="0.2">
      <c r="A42" s="141"/>
      <c r="C42" s="110" t="s">
        <v>33</v>
      </c>
      <c r="D42" s="138"/>
      <c r="E42" s="139"/>
      <c r="F42" s="130"/>
      <c r="G42" s="131"/>
      <c r="H42" s="142"/>
      <c r="I42" s="140"/>
      <c r="J42" s="140"/>
      <c r="K42" s="140"/>
    </row>
    <row r="43" spans="1:11" x14ac:dyDescent="0.2">
      <c r="A43" s="141"/>
      <c r="C43" s="110" t="s">
        <v>84</v>
      </c>
      <c r="D43" s="138"/>
      <c r="E43" s="139"/>
      <c r="F43" s="130"/>
      <c r="G43" s="131"/>
      <c r="H43" s="142"/>
      <c r="I43" s="140"/>
      <c r="J43" s="140"/>
      <c r="K43" s="140"/>
    </row>
    <row r="44" spans="1:11" x14ac:dyDescent="0.2">
      <c r="A44" s="141"/>
      <c r="C44" s="110" t="s">
        <v>34</v>
      </c>
      <c r="D44" s="138"/>
      <c r="E44" s="139"/>
      <c r="F44" s="130"/>
      <c r="G44" s="131"/>
      <c r="H44" s="142"/>
      <c r="I44" s="140"/>
      <c r="J44" s="140"/>
      <c r="K44" s="140"/>
    </row>
    <row r="45" spans="1:11" x14ac:dyDescent="0.2">
      <c r="A45" s="141"/>
      <c r="C45" s="110" t="s">
        <v>35</v>
      </c>
      <c r="D45" s="138"/>
      <c r="E45" s="139"/>
      <c r="F45" s="130"/>
      <c r="G45" s="131"/>
      <c r="H45" s="142"/>
      <c r="I45" s="140"/>
      <c r="J45" s="140"/>
      <c r="K45" s="140"/>
    </row>
    <row r="46" spans="1:11" x14ac:dyDescent="0.2">
      <c r="A46" s="141"/>
      <c r="C46" s="140" t="s">
        <v>36</v>
      </c>
      <c r="D46" s="138"/>
      <c r="E46" s="139"/>
      <c r="F46" s="130"/>
      <c r="G46" s="131"/>
      <c r="H46" s="142"/>
      <c r="I46" s="140"/>
      <c r="J46" s="140"/>
      <c r="K46" s="140"/>
    </row>
    <row r="47" spans="1:11" x14ac:dyDescent="0.2">
      <c r="A47" s="141"/>
      <c r="C47" s="140" t="s">
        <v>37</v>
      </c>
      <c r="D47" s="138"/>
      <c r="E47" s="139"/>
      <c r="F47" s="130"/>
      <c r="G47" s="131"/>
      <c r="H47" s="142"/>
      <c r="I47" s="140"/>
      <c r="J47" s="140"/>
      <c r="K47" s="140"/>
    </row>
    <row r="48" spans="1:11" x14ac:dyDescent="0.2">
      <c r="A48" s="141"/>
      <c r="C48" s="140" t="s">
        <v>38</v>
      </c>
      <c r="D48" s="138"/>
      <c r="E48" s="139"/>
      <c r="F48" s="130"/>
      <c r="G48" s="131"/>
      <c r="H48" s="142"/>
      <c r="I48" s="140"/>
      <c r="J48" s="140"/>
      <c r="K48" s="140"/>
    </row>
    <row r="49" spans="1:11" x14ac:dyDescent="0.2">
      <c r="A49" s="141"/>
      <c r="C49" s="140" t="s">
        <v>39</v>
      </c>
      <c r="D49" s="138"/>
      <c r="E49" s="139"/>
      <c r="F49" s="130"/>
      <c r="G49" s="131"/>
      <c r="H49" s="142"/>
      <c r="I49" s="140"/>
      <c r="J49" s="140"/>
      <c r="K49" s="140"/>
    </row>
    <row r="50" spans="1:11" x14ac:dyDescent="0.2">
      <c r="A50" s="141"/>
      <c r="C50" s="110" t="s">
        <v>40</v>
      </c>
      <c r="D50" s="138"/>
      <c r="E50" s="139"/>
      <c r="F50" s="130"/>
      <c r="G50" s="131"/>
      <c r="H50" s="142"/>
      <c r="I50" s="140"/>
      <c r="J50" s="140"/>
      <c r="K50" s="140"/>
    </row>
    <row r="51" spans="1:11" x14ac:dyDescent="0.2">
      <c r="A51" s="141"/>
      <c r="C51" s="140" t="s">
        <v>41</v>
      </c>
      <c r="D51" s="138"/>
      <c r="E51" s="139"/>
      <c r="F51" s="130"/>
      <c r="G51" s="131"/>
      <c r="H51" s="142"/>
      <c r="I51" s="140"/>
      <c r="J51" s="140"/>
      <c r="K51" s="140"/>
    </row>
    <row r="52" spans="1:11" x14ac:dyDescent="0.2">
      <c r="A52" s="141"/>
      <c r="C52" s="140" t="s">
        <v>42</v>
      </c>
      <c r="D52" s="138"/>
      <c r="E52" s="139"/>
      <c r="F52" s="130"/>
      <c r="G52" s="131"/>
      <c r="H52" s="142"/>
      <c r="I52" s="140"/>
      <c r="J52" s="140"/>
      <c r="K52" s="140"/>
    </row>
    <row r="53" spans="1:11" ht="13.5" x14ac:dyDescent="0.2">
      <c r="A53" s="141"/>
      <c r="C53" s="110" t="s">
        <v>43</v>
      </c>
      <c r="D53" s="138" t="s">
        <v>86</v>
      </c>
      <c r="E53" s="139">
        <v>125</v>
      </c>
      <c r="F53" s="130"/>
      <c r="G53" s="131">
        <f>E53*F53</f>
        <v>0</v>
      </c>
      <c r="H53" s="142"/>
      <c r="I53" s="140"/>
      <c r="J53" s="140"/>
      <c r="K53" s="140"/>
    </row>
    <row r="54" spans="1:11" x14ac:dyDescent="0.2">
      <c r="A54" s="137"/>
      <c r="C54" s="150"/>
      <c r="D54" s="138"/>
      <c r="E54" s="139"/>
      <c r="F54" s="130"/>
      <c r="G54" s="131">
        <f t="shared" ref="G54" si="0">+F54*E54</f>
        <v>0</v>
      </c>
    </row>
    <row r="55" spans="1:11" s="136" customFormat="1" x14ac:dyDescent="0.2">
      <c r="A55" s="151">
        <f>+A7</f>
        <v>2</v>
      </c>
      <c r="B55" s="152"/>
      <c r="C55" s="153" t="str">
        <f>+C7</f>
        <v>ZEMLJANI RADOVI</v>
      </c>
      <c r="D55" s="153"/>
      <c r="E55" s="154" t="s">
        <v>8</v>
      </c>
      <c r="F55" s="155"/>
      <c r="G55" s="156">
        <f>SUM(G7:G54)</f>
        <v>0</v>
      </c>
      <c r="H55" s="157"/>
    </row>
    <row r="56" spans="1:11" x14ac:dyDescent="0.2">
      <c r="A56" s="141"/>
      <c r="F56" s="130"/>
      <c r="G56" s="131"/>
    </row>
    <row r="57" spans="1:11" x14ac:dyDescent="0.2">
      <c r="A57" s="141"/>
    </row>
    <row r="58" spans="1:11" x14ac:dyDescent="0.2">
      <c r="A58" s="141"/>
    </row>
    <row r="59" spans="1:11" x14ac:dyDescent="0.2">
      <c r="A59" s="141"/>
    </row>
    <row r="60" spans="1:11" x14ac:dyDescent="0.2">
      <c r="A60" s="141"/>
    </row>
    <row r="61" spans="1:11" x14ac:dyDescent="0.2">
      <c r="A61" s="141"/>
    </row>
    <row r="62" spans="1:11" x14ac:dyDescent="0.2">
      <c r="A62" s="141"/>
      <c r="E62" s="139"/>
      <c r="F62" s="130"/>
      <c r="G62" s="131"/>
    </row>
    <row r="63" spans="1:11" x14ac:dyDescent="0.2">
      <c r="A63" s="141"/>
    </row>
    <row r="64" spans="1:11" x14ac:dyDescent="0.2">
      <c r="A64" s="141"/>
    </row>
    <row r="65" spans="1:1" x14ac:dyDescent="0.2">
      <c r="A65" s="141"/>
    </row>
    <row r="66" spans="1:1" x14ac:dyDescent="0.2">
      <c r="A66" s="141"/>
    </row>
    <row r="67" spans="1:1" x14ac:dyDescent="0.2">
      <c r="A67" s="141"/>
    </row>
    <row r="68" spans="1:1" x14ac:dyDescent="0.2">
      <c r="A68" s="141"/>
    </row>
    <row r="69" spans="1:1" x14ac:dyDescent="0.2">
      <c r="A69" s="141"/>
    </row>
    <row r="70" spans="1:1" x14ac:dyDescent="0.2">
      <c r="A70" s="141"/>
    </row>
    <row r="71" spans="1:1" x14ac:dyDescent="0.2">
      <c r="A71" s="141"/>
    </row>
    <row r="72" spans="1:1" x14ac:dyDescent="0.2">
      <c r="A72" s="141"/>
    </row>
    <row r="73" spans="1:1" x14ac:dyDescent="0.2">
      <c r="A73" s="141"/>
    </row>
    <row r="74" spans="1:1" x14ac:dyDescent="0.2">
      <c r="A74" s="141"/>
    </row>
    <row r="75" spans="1:1" x14ac:dyDescent="0.2">
      <c r="A75" s="141"/>
    </row>
    <row r="76" spans="1:1" x14ac:dyDescent="0.2">
      <c r="A76" s="141"/>
    </row>
    <row r="77" spans="1:1" x14ac:dyDescent="0.2">
      <c r="A77" s="141"/>
    </row>
    <row r="78" spans="1:1" x14ac:dyDescent="0.2">
      <c r="A78" s="141"/>
    </row>
    <row r="79" spans="1:1" x14ac:dyDescent="0.2">
      <c r="A79" s="141"/>
    </row>
    <row r="80" spans="1:1" x14ac:dyDescent="0.2">
      <c r="A80" s="141"/>
    </row>
    <row r="81" spans="1:1" x14ac:dyDescent="0.2">
      <c r="A81" s="141"/>
    </row>
    <row r="82" spans="1:1" x14ac:dyDescent="0.2">
      <c r="A82" s="141"/>
    </row>
    <row r="83" spans="1:1" x14ac:dyDescent="0.2">
      <c r="A83" s="141"/>
    </row>
    <row r="84" spans="1:1" x14ac:dyDescent="0.2">
      <c r="A84" s="141"/>
    </row>
    <row r="85" spans="1:1" x14ac:dyDescent="0.2">
      <c r="A85" s="141"/>
    </row>
    <row r="86" spans="1:1" x14ac:dyDescent="0.2">
      <c r="A86" s="141"/>
    </row>
    <row r="87" spans="1:1" x14ac:dyDescent="0.2">
      <c r="A87" s="141"/>
    </row>
    <row r="88" spans="1:1" x14ac:dyDescent="0.2">
      <c r="A88" s="141"/>
    </row>
    <row r="89" spans="1:1" x14ac:dyDescent="0.2">
      <c r="A89" s="141"/>
    </row>
    <row r="90" spans="1:1" x14ac:dyDescent="0.2">
      <c r="A90" s="141"/>
    </row>
    <row r="91" spans="1:1" x14ac:dyDescent="0.2">
      <c r="A91" s="141"/>
    </row>
    <row r="92" spans="1:1" x14ac:dyDescent="0.2">
      <c r="A92" s="141"/>
    </row>
    <row r="93" spans="1:1" x14ac:dyDescent="0.2">
      <c r="A93" s="141"/>
    </row>
    <row r="94" spans="1:1" x14ac:dyDescent="0.2">
      <c r="A94" s="141"/>
    </row>
    <row r="95" spans="1:1" x14ac:dyDescent="0.2">
      <c r="A95" s="141"/>
    </row>
    <row r="96" spans="1:1" x14ac:dyDescent="0.2">
      <c r="A96" s="141"/>
    </row>
    <row r="97" spans="1:1" x14ac:dyDescent="0.2">
      <c r="A97" s="141"/>
    </row>
    <row r="98" spans="1:1" x14ac:dyDescent="0.2">
      <c r="A98" s="141"/>
    </row>
    <row r="99" spans="1:1" x14ac:dyDescent="0.2">
      <c r="A99" s="141"/>
    </row>
    <row r="100" spans="1:1" x14ac:dyDescent="0.2">
      <c r="A100" s="141"/>
    </row>
    <row r="101" spans="1:1" x14ac:dyDescent="0.2">
      <c r="A101" s="141"/>
    </row>
    <row r="102" spans="1:1" x14ac:dyDescent="0.2">
      <c r="A102" s="141"/>
    </row>
    <row r="103" spans="1:1" x14ac:dyDescent="0.2">
      <c r="A103" s="141"/>
    </row>
    <row r="104" spans="1:1" x14ac:dyDescent="0.2">
      <c r="A104" s="141"/>
    </row>
    <row r="105" spans="1:1" x14ac:dyDescent="0.2">
      <c r="A105" s="141"/>
    </row>
    <row r="106" spans="1:1" x14ac:dyDescent="0.2">
      <c r="A106" s="141"/>
    </row>
  </sheetData>
  <mergeCells count="4">
    <mergeCell ref="A2:C3"/>
    <mergeCell ref="D1:F2"/>
    <mergeCell ref="D3:F3"/>
    <mergeCell ref="A1:C1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99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L764"/>
  <sheetViews>
    <sheetView showZeros="0" view="pageBreakPreview" zoomScale="130" zoomScaleSheetLayoutView="130" workbookViewId="0">
      <pane ySplit="5" topLeftCell="A6" activePane="bottomLeft" state="frozen"/>
      <selection activeCell="A2" sqref="A2:C3"/>
      <selection pane="bottomLeft" activeCell="D3" sqref="D3:F3"/>
    </sheetView>
  </sheetViews>
  <sheetFormatPr defaultColWidth="9.28515625" defaultRowHeight="13.5" x14ac:dyDescent="0.25"/>
  <cols>
    <col min="1" max="1" width="4.7109375" style="66" bestFit="1" customWidth="1"/>
    <col min="2" max="2" width="2.7109375" style="108" bestFit="1" customWidth="1"/>
    <col min="3" max="3" width="43.7109375" style="75" customWidth="1"/>
    <col min="4" max="4" width="9" style="66" customWidth="1"/>
    <col min="5" max="5" width="11.28515625" style="76" customWidth="1"/>
    <col min="6" max="6" width="10.42578125" style="85" customWidth="1"/>
    <col min="7" max="7" width="14.42578125" style="87" bestFit="1" customWidth="1"/>
    <col min="8" max="8" width="5.42578125" style="84" bestFit="1" customWidth="1"/>
    <col min="9" max="10" width="4" style="76" bestFit="1" customWidth="1"/>
    <col min="11" max="12" width="8.42578125" style="87" bestFit="1" customWidth="1"/>
    <col min="13" max="16384" width="9.28515625" style="66"/>
  </cols>
  <sheetData>
    <row r="1" spans="1:12" ht="12.75" customHeight="1" x14ac:dyDescent="0.25">
      <c r="A1" s="231" t="s">
        <v>0</v>
      </c>
      <c r="B1" s="232"/>
      <c r="C1" s="233"/>
      <c r="D1" s="222"/>
      <c r="E1" s="223"/>
      <c r="F1" s="224"/>
      <c r="G1" s="109" t="s">
        <v>17</v>
      </c>
      <c r="H1" s="66"/>
      <c r="I1" s="66"/>
      <c r="J1" s="66"/>
      <c r="K1" s="66"/>
      <c r="L1" s="66"/>
    </row>
    <row r="2" spans="1:12" ht="12.75" customHeight="1" x14ac:dyDescent="0.25">
      <c r="A2" s="216" t="s">
        <v>140</v>
      </c>
      <c r="B2" s="217"/>
      <c r="C2" s="218"/>
      <c r="D2" s="225"/>
      <c r="E2" s="226"/>
      <c r="F2" s="227"/>
      <c r="G2" s="111"/>
      <c r="H2" s="66"/>
      <c r="I2" s="66"/>
      <c r="J2" s="66"/>
      <c r="K2" s="66"/>
      <c r="L2" s="66"/>
    </row>
    <row r="3" spans="1:12" x14ac:dyDescent="0.25">
      <c r="A3" s="219"/>
      <c r="B3" s="220"/>
      <c r="C3" s="221"/>
      <c r="D3" s="228"/>
      <c r="E3" s="229"/>
      <c r="F3" s="230"/>
      <c r="G3" s="112"/>
      <c r="H3" s="66"/>
      <c r="I3" s="66"/>
      <c r="J3" s="66"/>
      <c r="K3" s="66"/>
      <c r="L3" s="66"/>
    </row>
    <row r="4" spans="1:12" s="67" customFormat="1" x14ac:dyDescent="0.25">
      <c r="A4" s="113" t="s">
        <v>56</v>
      </c>
      <c r="B4" s="114"/>
      <c r="C4" s="115" t="s">
        <v>55</v>
      </c>
      <c r="D4" s="116"/>
      <c r="E4" s="117"/>
      <c r="F4" s="118"/>
      <c r="G4" s="119"/>
      <c r="H4" s="92"/>
      <c r="I4" s="68"/>
      <c r="J4" s="68"/>
      <c r="K4" s="69"/>
      <c r="L4" s="69"/>
    </row>
    <row r="5" spans="1:12" ht="14.25" thickBot="1" x14ac:dyDescent="0.3">
      <c r="A5" s="71" t="s">
        <v>1</v>
      </c>
      <c r="B5" s="93"/>
      <c r="C5" s="70" t="s">
        <v>2</v>
      </c>
      <c r="D5" s="71" t="s">
        <v>3</v>
      </c>
      <c r="E5" s="72" t="s">
        <v>4</v>
      </c>
      <c r="F5" s="73" t="s">
        <v>5</v>
      </c>
      <c r="G5" s="73" t="s">
        <v>6</v>
      </c>
    </row>
    <row r="6" spans="1:12" ht="14.25" thickTop="1" x14ac:dyDescent="0.25">
      <c r="B6" s="74"/>
      <c r="F6" s="77"/>
      <c r="G6" s="78"/>
    </row>
    <row r="7" spans="1:12" s="81" customFormat="1" x14ac:dyDescent="0.25">
      <c r="A7" s="94">
        <v>3</v>
      </c>
      <c r="B7" s="79"/>
      <c r="C7" s="80" t="s">
        <v>15</v>
      </c>
      <c r="D7" s="95"/>
      <c r="E7" s="76"/>
      <c r="F7" s="77"/>
      <c r="G7" s="78"/>
      <c r="H7" s="96"/>
      <c r="I7" s="97"/>
      <c r="J7" s="97"/>
      <c r="K7" s="91"/>
      <c r="L7" s="91"/>
    </row>
    <row r="8" spans="1:12" s="81" customFormat="1" x14ac:dyDescent="0.25">
      <c r="A8" s="98"/>
      <c r="B8" s="79"/>
      <c r="C8" s="80"/>
      <c r="D8" s="95"/>
      <c r="E8" s="76"/>
      <c r="F8" s="77"/>
      <c r="G8" s="78"/>
      <c r="H8" s="96"/>
      <c r="I8" s="97"/>
      <c r="J8" s="97"/>
      <c r="K8" s="91"/>
      <c r="L8" s="91"/>
    </row>
    <row r="9" spans="1:12" s="81" customFormat="1" x14ac:dyDescent="0.25">
      <c r="A9" s="82" t="s">
        <v>11</v>
      </c>
      <c r="B9" s="79"/>
      <c r="C9" s="83" t="s">
        <v>130</v>
      </c>
      <c r="D9" s="99"/>
      <c r="E9" s="100"/>
      <c r="F9" s="101"/>
      <c r="G9" s="102"/>
      <c r="H9" s="96"/>
      <c r="I9" s="97"/>
      <c r="J9" s="97"/>
      <c r="K9" s="91"/>
      <c r="L9" s="91"/>
    </row>
    <row r="10" spans="1:12" s="81" customFormat="1" x14ac:dyDescent="0.25">
      <c r="A10" s="98"/>
      <c r="B10" s="79"/>
      <c r="C10" s="86" t="s">
        <v>44</v>
      </c>
      <c r="D10" s="99"/>
      <c r="E10" s="100"/>
      <c r="F10" s="101"/>
      <c r="G10" s="102"/>
      <c r="H10" s="96"/>
      <c r="I10" s="97"/>
      <c r="J10" s="97"/>
      <c r="K10" s="91"/>
      <c r="L10" s="91"/>
    </row>
    <row r="11" spans="1:12" s="81" customFormat="1" x14ac:dyDescent="0.25">
      <c r="A11" s="98"/>
      <c r="B11" s="79"/>
      <c r="C11" s="86" t="s">
        <v>21</v>
      </c>
      <c r="D11" s="99"/>
      <c r="E11" s="100"/>
      <c r="F11" s="101"/>
      <c r="G11" s="102"/>
      <c r="H11" s="96"/>
      <c r="I11" s="97"/>
      <c r="J11" s="97"/>
      <c r="K11" s="91"/>
      <c r="L11" s="91"/>
    </row>
    <row r="12" spans="1:12" s="81" customFormat="1" x14ac:dyDescent="0.25">
      <c r="A12" s="98"/>
      <c r="B12" s="79"/>
      <c r="C12" s="83" t="s">
        <v>90</v>
      </c>
      <c r="D12" s="99"/>
      <c r="E12" s="100"/>
      <c r="F12" s="101"/>
      <c r="G12" s="102"/>
      <c r="H12" s="96"/>
      <c r="I12" s="97"/>
      <c r="J12" s="97"/>
      <c r="K12" s="91"/>
      <c r="L12" s="91"/>
    </row>
    <row r="13" spans="1:12" s="81" customFormat="1" x14ac:dyDescent="0.25">
      <c r="A13" s="98"/>
      <c r="B13" s="79"/>
      <c r="C13" s="86" t="s">
        <v>93</v>
      </c>
      <c r="D13" s="99"/>
      <c r="E13" s="100"/>
      <c r="F13" s="101"/>
      <c r="G13" s="102"/>
      <c r="H13" s="96"/>
      <c r="I13" s="97"/>
      <c r="J13" s="97"/>
      <c r="K13" s="91"/>
      <c r="L13" s="91"/>
    </row>
    <row r="14" spans="1:12" s="81" customFormat="1" x14ac:dyDescent="0.25">
      <c r="A14" s="98"/>
      <c r="B14" s="79"/>
      <c r="C14" s="86" t="s">
        <v>45</v>
      </c>
      <c r="D14" s="99"/>
      <c r="E14" s="100"/>
      <c r="F14" s="101"/>
      <c r="G14" s="102"/>
      <c r="H14" s="96"/>
      <c r="I14" s="97"/>
      <c r="J14" s="97"/>
      <c r="K14" s="91"/>
      <c r="L14" s="91"/>
    </row>
    <row r="15" spans="1:12" s="81" customFormat="1" x14ac:dyDescent="0.25">
      <c r="A15" s="98"/>
      <c r="B15" s="79"/>
      <c r="C15" s="86" t="s">
        <v>46</v>
      </c>
      <c r="D15" s="99" t="s">
        <v>85</v>
      </c>
      <c r="E15" s="103">
        <v>7</v>
      </c>
      <c r="F15" s="101"/>
      <c r="G15" s="102">
        <f>E15*F15</f>
        <v>0</v>
      </c>
      <c r="H15" s="96"/>
      <c r="I15" s="97"/>
      <c r="J15" s="97"/>
      <c r="K15" s="91"/>
      <c r="L15" s="91"/>
    </row>
    <row r="16" spans="1:12" s="81" customFormat="1" x14ac:dyDescent="0.25">
      <c r="A16" s="98"/>
      <c r="B16" s="79"/>
      <c r="C16" s="86"/>
      <c r="D16" s="99"/>
      <c r="E16" s="103"/>
      <c r="F16" s="101"/>
      <c r="G16" s="102"/>
      <c r="H16" s="96"/>
      <c r="I16" s="97"/>
      <c r="J16" s="97"/>
      <c r="K16" s="91"/>
      <c r="L16" s="91"/>
    </row>
    <row r="17" spans="1:12" s="81" customFormat="1" x14ac:dyDescent="0.25">
      <c r="A17" s="82">
        <v>2</v>
      </c>
      <c r="B17" s="79"/>
      <c r="C17" s="86" t="s">
        <v>47</v>
      </c>
      <c r="D17" s="99"/>
      <c r="E17" s="86"/>
      <c r="F17" s="102"/>
      <c r="G17" s="86"/>
      <c r="H17" s="96"/>
      <c r="I17" s="97"/>
      <c r="J17" s="97"/>
      <c r="K17" s="91"/>
      <c r="L17" s="91"/>
    </row>
    <row r="18" spans="1:12" s="81" customFormat="1" x14ac:dyDescent="0.25">
      <c r="A18" s="98"/>
      <c r="B18" s="79"/>
      <c r="C18" s="86" t="s">
        <v>48</v>
      </c>
      <c r="D18" s="99"/>
      <c r="E18" s="86"/>
      <c r="F18" s="102"/>
      <c r="G18" s="86"/>
      <c r="H18" s="96"/>
      <c r="I18" s="97"/>
      <c r="J18" s="97"/>
      <c r="K18" s="91"/>
      <c r="L18" s="91"/>
    </row>
    <row r="19" spans="1:12" s="81" customFormat="1" x14ac:dyDescent="0.25">
      <c r="A19" s="98"/>
      <c r="B19" s="79"/>
      <c r="C19" s="86" t="s">
        <v>49</v>
      </c>
      <c r="D19" s="99"/>
      <c r="E19" s="86"/>
      <c r="F19" s="102"/>
      <c r="G19" s="86"/>
      <c r="H19" s="96"/>
      <c r="I19" s="97"/>
      <c r="J19" s="97"/>
      <c r="K19" s="91"/>
      <c r="L19" s="91"/>
    </row>
    <row r="20" spans="1:12" s="81" customFormat="1" x14ac:dyDescent="0.25">
      <c r="A20" s="98"/>
      <c r="B20" s="79"/>
      <c r="C20" s="86" t="s">
        <v>50</v>
      </c>
      <c r="D20" s="99"/>
      <c r="E20" s="86"/>
      <c r="F20" s="102"/>
      <c r="G20" s="86"/>
      <c r="H20" s="96"/>
      <c r="I20" s="97"/>
      <c r="J20" s="97"/>
      <c r="K20" s="91"/>
      <c r="L20" s="91"/>
    </row>
    <row r="21" spans="1:12" s="81" customFormat="1" x14ac:dyDescent="0.25">
      <c r="A21" s="98"/>
      <c r="B21" s="79"/>
      <c r="C21" s="86" t="s">
        <v>51</v>
      </c>
      <c r="D21" s="99"/>
      <c r="E21" s="86"/>
      <c r="F21" s="102"/>
      <c r="G21" s="86"/>
      <c r="H21" s="96"/>
      <c r="I21" s="97"/>
      <c r="J21" s="97"/>
      <c r="K21" s="91"/>
      <c r="L21" s="91"/>
    </row>
    <row r="22" spans="1:12" s="81" customFormat="1" x14ac:dyDescent="0.25">
      <c r="A22" s="98"/>
      <c r="B22" s="79"/>
      <c r="C22" s="83" t="s">
        <v>52</v>
      </c>
      <c r="D22" s="99" t="s">
        <v>16</v>
      </c>
      <c r="E22" s="86">
        <v>400</v>
      </c>
      <c r="F22" s="102"/>
      <c r="G22" s="86">
        <f>E22*F22</f>
        <v>0</v>
      </c>
      <c r="H22" s="96"/>
      <c r="I22" s="97"/>
      <c r="J22" s="97"/>
      <c r="K22" s="91"/>
      <c r="L22" s="91"/>
    </row>
    <row r="23" spans="1:12" s="81" customFormat="1" x14ac:dyDescent="0.25">
      <c r="A23" s="98"/>
      <c r="B23" s="79"/>
      <c r="C23" s="83"/>
      <c r="D23" s="83"/>
      <c r="E23" s="86"/>
      <c r="F23" s="102"/>
      <c r="G23" s="86"/>
      <c r="H23" s="96"/>
      <c r="I23" s="97"/>
      <c r="J23" s="97"/>
      <c r="K23" s="91"/>
      <c r="L23" s="91"/>
    </row>
    <row r="24" spans="1:12" s="81" customFormat="1" x14ac:dyDescent="0.25">
      <c r="A24" s="104">
        <f>+A7</f>
        <v>3</v>
      </c>
      <c r="B24" s="88"/>
      <c r="C24" s="89" t="str">
        <f>+C7</f>
        <v>BETONSKI I ARMIRANOBETONSKI RADOVI</v>
      </c>
      <c r="D24" s="89"/>
      <c r="E24" s="90" t="s">
        <v>8</v>
      </c>
      <c r="F24" s="105"/>
      <c r="G24" s="156">
        <f>SUM($G$7:G23)</f>
        <v>0</v>
      </c>
      <c r="H24" s="106"/>
      <c r="I24" s="97"/>
      <c r="J24" s="97"/>
      <c r="K24" s="91"/>
      <c r="L24" s="91"/>
    </row>
    <row r="25" spans="1:12" x14ac:dyDescent="0.25">
      <c r="A25" s="107"/>
      <c r="B25" s="74"/>
      <c r="H25" s="106"/>
    </row>
    <row r="26" spans="1:12" x14ac:dyDescent="0.25">
      <c r="A26" s="107"/>
      <c r="B26" s="74"/>
      <c r="H26" s="106"/>
    </row>
    <row r="27" spans="1:12" x14ac:dyDescent="0.25">
      <c r="A27" s="107"/>
      <c r="B27" s="74"/>
      <c r="H27" s="106"/>
    </row>
    <row r="28" spans="1:12" x14ac:dyDescent="0.25">
      <c r="A28" s="107"/>
      <c r="B28" s="74"/>
      <c r="H28" s="106"/>
    </row>
    <row r="29" spans="1:12" x14ac:dyDescent="0.25">
      <c r="A29" s="107"/>
      <c r="B29" s="74"/>
      <c r="H29" s="106"/>
    </row>
    <row r="30" spans="1:12" x14ac:dyDescent="0.25">
      <c r="A30" s="107"/>
      <c r="B30" s="74"/>
      <c r="H30" s="106"/>
    </row>
    <row r="31" spans="1:12" x14ac:dyDescent="0.25">
      <c r="A31" s="107"/>
      <c r="B31" s="74"/>
      <c r="H31" s="106"/>
    </row>
    <row r="32" spans="1:12" x14ac:dyDescent="0.25">
      <c r="A32" s="107"/>
      <c r="B32" s="74"/>
      <c r="H32" s="106"/>
    </row>
    <row r="33" spans="1:8" x14ac:dyDescent="0.25">
      <c r="A33" s="107"/>
      <c r="B33" s="74"/>
      <c r="H33" s="106"/>
    </row>
    <row r="34" spans="1:8" x14ac:dyDescent="0.25">
      <c r="B34" s="74"/>
      <c r="H34" s="106"/>
    </row>
    <row r="35" spans="1:8" x14ac:dyDescent="0.25">
      <c r="B35" s="74"/>
      <c r="H35" s="106"/>
    </row>
    <row r="36" spans="1:8" x14ac:dyDescent="0.25">
      <c r="B36" s="74"/>
      <c r="H36" s="106"/>
    </row>
    <row r="37" spans="1:8" x14ac:dyDescent="0.25">
      <c r="B37" s="74"/>
      <c r="H37" s="106"/>
    </row>
    <row r="38" spans="1:8" x14ac:dyDescent="0.25">
      <c r="B38" s="74"/>
      <c r="H38" s="106"/>
    </row>
    <row r="39" spans="1:8" x14ac:dyDescent="0.25">
      <c r="B39" s="74"/>
      <c r="H39" s="106"/>
    </row>
    <row r="40" spans="1:8" x14ac:dyDescent="0.25">
      <c r="B40" s="74"/>
      <c r="H40" s="106"/>
    </row>
    <row r="41" spans="1:8" x14ac:dyDescent="0.25">
      <c r="B41" s="74"/>
      <c r="H41" s="106"/>
    </row>
    <row r="42" spans="1:8" x14ac:dyDescent="0.25">
      <c r="B42" s="74"/>
      <c r="H42" s="106"/>
    </row>
    <row r="43" spans="1:8" x14ac:dyDescent="0.25">
      <c r="B43" s="74"/>
      <c r="H43" s="106"/>
    </row>
    <row r="44" spans="1:8" x14ac:dyDescent="0.25">
      <c r="B44" s="74"/>
      <c r="H44" s="106"/>
    </row>
    <row r="45" spans="1:8" x14ac:dyDescent="0.25">
      <c r="B45" s="74"/>
      <c r="H45" s="106"/>
    </row>
    <row r="46" spans="1:8" x14ac:dyDescent="0.25">
      <c r="B46" s="74"/>
      <c r="H46" s="106"/>
    </row>
    <row r="47" spans="1:8" x14ac:dyDescent="0.25">
      <c r="B47" s="74"/>
      <c r="H47" s="106"/>
    </row>
    <row r="48" spans="1:8" x14ac:dyDescent="0.25">
      <c r="B48" s="74"/>
      <c r="H48" s="106"/>
    </row>
    <row r="49" spans="2:8" x14ac:dyDescent="0.25">
      <c r="B49" s="74"/>
      <c r="H49" s="106"/>
    </row>
    <row r="50" spans="2:8" x14ac:dyDescent="0.25">
      <c r="B50" s="74"/>
      <c r="H50" s="106"/>
    </row>
    <row r="51" spans="2:8" x14ac:dyDescent="0.25">
      <c r="B51" s="74"/>
      <c r="H51" s="106"/>
    </row>
    <row r="52" spans="2:8" x14ac:dyDescent="0.25">
      <c r="B52" s="74"/>
      <c r="H52" s="106"/>
    </row>
    <row r="53" spans="2:8" x14ac:dyDescent="0.25">
      <c r="B53" s="74"/>
      <c r="H53" s="106"/>
    </row>
    <row r="54" spans="2:8" x14ac:dyDescent="0.25">
      <c r="B54" s="74"/>
      <c r="H54" s="106"/>
    </row>
    <row r="55" spans="2:8" x14ac:dyDescent="0.25">
      <c r="B55" s="74"/>
      <c r="H55" s="106"/>
    </row>
    <row r="56" spans="2:8" x14ac:dyDescent="0.25">
      <c r="B56" s="74"/>
      <c r="H56" s="106"/>
    </row>
    <row r="57" spans="2:8" x14ac:dyDescent="0.25">
      <c r="B57" s="74"/>
      <c r="H57" s="106"/>
    </row>
    <row r="58" spans="2:8" x14ac:dyDescent="0.25">
      <c r="B58" s="74"/>
      <c r="H58" s="106"/>
    </row>
    <row r="59" spans="2:8" x14ac:dyDescent="0.25">
      <c r="B59" s="74"/>
      <c r="H59" s="106"/>
    </row>
    <row r="60" spans="2:8" x14ac:dyDescent="0.25">
      <c r="B60" s="74"/>
      <c r="H60" s="106"/>
    </row>
    <row r="61" spans="2:8" x14ac:dyDescent="0.25">
      <c r="B61" s="74"/>
      <c r="H61" s="106"/>
    </row>
    <row r="62" spans="2:8" x14ac:dyDescent="0.25">
      <c r="B62" s="74"/>
      <c r="H62" s="106"/>
    </row>
    <row r="63" spans="2:8" x14ac:dyDescent="0.25">
      <c r="B63" s="74"/>
      <c r="H63" s="106"/>
    </row>
    <row r="64" spans="2:8" x14ac:dyDescent="0.25">
      <c r="B64" s="74"/>
      <c r="H64" s="106"/>
    </row>
    <row r="65" spans="2:8" x14ac:dyDescent="0.25">
      <c r="B65" s="74"/>
      <c r="H65" s="106"/>
    </row>
    <row r="66" spans="2:8" x14ac:dyDescent="0.25">
      <c r="B66" s="74"/>
      <c r="H66" s="106"/>
    </row>
    <row r="67" spans="2:8" x14ac:dyDescent="0.25">
      <c r="B67" s="74"/>
      <c r="H67" s="106"/>
    </row>
    <row r="68" spans="2:8" x14ac:dyDescent="0.25">
      <c r="B68" s="74"/>
      <c r="H68" s="106"/>
    </row>
    <row r="69" spans="2:8" x14ac:dyDescent="0.25">
      <c r="B69" s="74"/>
      <c r="H69" s="106"/>
    </row>
    <row r="70" spans="2:8" x14ac:dyDescent="0.25">
      <c r="B70" s="74"/>
      <c r="H70" s="106"/>
    </row>
    <row r="71" spans="2:8" x14ac:dyDescent="0.25">
      <c r="B71" s="74"/>
      <c r="H71" s="106"/>
    </row>
    <row r="72" spans="2:8" x14ac:dyDescent="0.25">
      <c r="B72" s="74"/>
      <c r="H72" s="106"/>
    </row>
    <row r="73" spans="2:8" x14ac:dyDescent="0.25">
      <c r="B73" s="74"/>
      <c r="H73" s="106"/>
    </row>
    <row r="74" spans="2:8" x14ac:dyDescent="0.25">
      <c r="B74" s="74"/>
      <c r="H74" s="106"/>
    </row>
    <row r="75" spans="2:8" x14ac:dyDescent="0.25">
      <c r="B75" s="74"/>
      <c r="H75" s="106"/>
    </row>
    <row r="76" spans="2:8" x14ac:dyDescent="0.25">
      <c r="B76" s="74"/>
      <c r="H76" s="106"/>
    </row>
    <row r="77" spans="2:8" x14ac:dyDescent="0.25">
      <c r="B77" s="74"/>
      <c r="H77" s="106"/>
    </row>
    <row r="78" spans="2:8" x14ac:dyDescent="0.25">
      <c r="B78" s="74"/>
      <c r="H78" s="106"/>
    </row>
    <row r="79" spans="2:8" x14ac:dyDescent="0.25">
      <c r="B79" s="74"/>
      <c r="H79" s="106"/>
    </row>
    <row r="80" spans="2:8" x14ac:dyDescent="0.25">
      <c r="B80" s="74"/>
      <c r="H80" s="106"/>
    </row>
    <row r="81" spans="2:8" x14ac:dyDescent="0.25">
      <c r="B81" s="74"/>
      <c r="H81" s="106"/>
    </row>
    <row r="82" spans="2:8" x14ac:dyDescent="0.25">
      <c r="B82" s="74"/>
      <c r="H82" s="106"/>
    </row>
    <row r="83" spans="2:8" x14ac:dyDescent="0.25">
      <c r="B83" s="74"/>
      <c r="H83" s="106"/>
    </row>
    <row r="84" spans="2:8" x14ac:dyDescent="0.25">
      <c r="B84" s="74"/>
      <c r="H84" s="106"/>
    </row>
    <row r="85" spans="2:8" x14ac:dyDescent="0.25">
      <c r="B85" s="74"/>
      <c r="H85" s="106"/>
    </row>
    <row r="86" spans="2:8" x14ac:dyDescent="0.25">
      <c r="B86" s="74"/>
      <c r="H86" s="106"/>
    </row>
    <row r="87" spans="2:8" x14ac:dyDescent="0.25">
      <c r="B87" s="74"/>
      <c r="H87" s="106"/>
    </row>
    <row r="88" spans="2:8" x14ac:dyDescent="0.25">
      <c r="B88" s="74"/>
      <c r="H88" s="106"/>
    </row>
    <row r="89" spans="2:8" x14ac:dyDescent="0.25">
      <c r="B89" s="74"/>
      <c r="H89" s="106"/>
    </row>
    <row r="90" spans="2:8" x14ac:dyDescent="0.25">
      <c r="B90" s="74"/>
      <c r="H90" s="106"/>
    </row>
    <row r="91" spans="2:8" x14ac:dyDescent="0.25">
      <c r="B91" s="74"/>
      <c r="H91" s="106"/>
    </row>
    <row r="92" spans="2:8" x14ac:dyDescent="0.25">
      <c r="B92" s="74"/>
      <c r="H92" s="106"/>
    </row>
    <row r="93" spans="2:8" x14ac:dyDescent="0.25">
      <c r="B93" s="74"/>
      <c r="H93" s="106"/>
    </row>
    <row r="94" spans="2:8" x14ac:dyDescent="0.25">
      <c r="B94" s="74"/>
      <c r="H94" s="106"/>
    </row>
    <row r="95" spans="2:8" x14ac:dyDescent="0.25">
      <c r="B95" s="74"/>
      <c r="H95" s="106"/>
    </row>
    <row r="96" spans="2:8" x14ac:dyDescent="0.25">
      <c r="B96" s="74"/>
      <c r="H96" s="106"/>
    </row>
    <row r="97" spans="2:8" x14ac:dyDescent="0.25">
      <c r="B97" s="74"/>
      <c r="H97" s="106"/>
    </row>
    <row r="98" spans="2:8" x14ac:dyDescent="0.25">
      <c r="B98" s="74"/>
      <c r="H98" s="106"/>
    </row>
    <row r="99" spans="2:8" x14ac:dyDescent="0.25">
      <c r="B99" s="74"/>
      <c r="H99" s="106"/>
    </row>
    <row r="100" spans="2:8" x14ac:dyDescent="0.25">
      <c r="B100" s="74"/>
      <c r="H100" s="106"/>
    </row>
    <row r="101" spans="2:8" x14ac:dyDescent="0.25">
      <c r="B101" s="74"/>
      <c r="H101" s="106"/>
    </row>
    <row r="102" spans="2:8" x14ac:dyDescent="0.25">
      <c r="B102" s="74"/>
      <c r="H102" s="106"/>
    </row>
    <row r="103" spans="2:8" x14ac:dyDescent="0.25">
      <c r="B103" s="74"/>
      <c r="H103" s="106"/>
    </row>
    <row r="104" spans="2:8" x14ac:dyDescent="0.25">
      <c r="B104" s="74"/>
      <c r="H104" s="106"/>
    </row>
    <row r="105" spans="2:8" x14ac:dyDescent="0.25">
      <c r="B105" s="74"/>
      <c r="H105" s="106"/>
    </row>
    <row r="106" spans="2:8" x14ac:dyDescent="0.25">
      <c r="B106" s="74"/>
      <c r="H106" s="106"/>
    </row>
    <row r="107" spans="2:8" x14ac:dyDescent="0.25">
      <c r="B107" s="74"/>
      <c r="H107" s="106"/>
    </row>
    <row r="108" spans="2:8" x14ac:dyDescent="0.25">
      <c r="B108" s="74"/>
      <c r="H108" s="106"/>
    </row>
    <row r="109" spans="2:8" x14ac:dyDescent="0.25">
      <c r="B109" s="74"/>
      <c r="H109" s="106"/>
    </row>
    <row r="110" spans="2:8" x14ac:dyDescent="0.25">
      <c r="B110" s="74"/>
      <c r="H110" s="106"/>
    </row>
    <row r="111" spans="2:8" x14ac:dyDescent="0.25">
      <c r="B111" s="74"/>
      <c r="H111" s="106"/>
    </row>
    <row r="112" spans="2:8" x14ac:dyDescent="0.25">
      <c r="B112" s="74"/>
      <c r="H112" s="106"/>
    </row>
    <row r="113" spans="2:8" x14ac:dyDescent="0.25">
      <c r="B113" s="74"/>
      <c r="H113" s="106"/>
    </row>
    <row r="114" spans="2:8" x14ac:dyDescent="0.25">
      <c r="B114" s="74"/>
      <c r="H114" s="106"/>
    </row>
    <row r="115" spans="2:8" x14ac:dyDescent="0.25">
      <c r="B115" s="74"/>
      <c r="H115" s="106"/>
    </row>
    <row r="116" spans="2:8" x14ac:dyDescent="0.25">
      <c r="B116" s="74"/>
      <c r="H116" s="106"/>
    </row>
    <row r="117" spans="2:8" x14ac:dyDescent="0.25">
      <c r="B117" s="74"/>
      <c r="H117" s="106"/>
    </row>
    <row r="118" spans="2:8" x14ac:dyDescent="0.25">
      <c r="B118" s="74"/>
      <c r="H118" s="106"/>
    </row>
    <row r="119" spans="2:8" x14ac:dyDescent="0.25">
      <c r="B119" s="74"/>
      <c r="H119" s="106"/>
    </row>
    <row r="120" spans="2:8" x14ac:dyDescent="0.25">
      <c r="B120" s="74"/>
      <c r="H120" s="106"/>
    </row>
    <row r="121" spans="2:8" x14ac:dyDescent="0.25">
      <c r="B121" s="74"/>
      <c r="H121" s="106"/>
    </row>
    <row r="122" spans="2:8" x14ac:dyDescent="0.25">
      <c r="B122" s="74"/>
      <c r="H122" s="106"/>
    </row>
    <row r="123" spans="2:8" x14ac:dyDescent="0.25">
      <c r="B123" s="74"/>
      <c r="H123" s="106"/>
    </row>
    <row r="124" spans="2:8" x14ac:dyDescent="0.25">
      <c r="B124" s="74"/>
      <c r="H124" s="106"/>
    </row>
    <row r="125" spans="2:8" x14ac:dyDescent="0.25">
      <c r="B125" s="74"/>
      <c r="H125" s="106"/>
    </row>
    <row r="126" spans="2:8" x14ac:dyDescent="0.25">
      <c r="B126" s="74"/>
      <c r="H126" s="106"/>
    </row>
    <row r="127" spans="2:8" x14ac:dyDescent="0.25">
      <c r="B127" s="74"/>
      <c r="H127" s="106"/>
    </row>
    <row r="128" spans="2:8" x14ac:dyDescent="0.25">
      <c r="B128" s="74"/>
      <c r="H128" s="106"/>
    </row>
    <row r="129" spans="2:8" x14ac:dyDescent="0.25">
      <c r="B129" s="74"/>
      <c r="H129" s="106"/>
    </row>
    <row r="130" spans="2:8" x14ac:dyDescent="0.25">
      <c r="B130" s="74"/>
      <c r="H130" s="106"/>
    </row>
    <row r="131" spans="2:8" x14ac:dyDescent="0.25">
      <c r="B131" s="74"/>
      <c r="H131" s="106"/>
    </row>
    <row r="132" spans="2:8" x14ac:dyDescent="0.25">
      <c r="B132" s="74"/>
      <c r="H132" s="106"/>
    </row>
    <row r="133" spans="2:8" x14ac:dyDescent="0.25">
      <c r="B133" s="74"/>
      <c r="H133" s="106"/>
    </row>
    <row r="134" spans="2:8" x14ac:dyDescent="0.25">
      <c r="B134" s="74"/>
      <c r="H134" s="106"/>
    </row>
    <row r="135" spans="2:8" x14ac:dyDescent="0.25">
      <c r="B135" s="74"/>
      <c r="H135" s="106"/>
    </row>
    <row r="136" spans="2:8" x14ac:dyDescent="0.25">
      <c r="B136" s="74"/>
      <c r="H136" s="106"/>
    </row>
    <row r="137" spans="2:8" x14ac:dyDescent="0.25">
      <c r="B137" s="74"/>
      <c r="H137" s="106"/>
    </row>
    <row r="138" spans="2:8" x14ac:dyDescent="0.25">
      <c r="B138" s="74"/>
      <c r="H138" s="106"/>
    </row>
    <row r="139" spans="2:8" x14ac:dyDescent="0.25">
      <c r="B139" s="74"/>
      <c r="H139" s="106"/>
    </row>
    <row r="140" spans="2:8" x14ac:dyDescent="0.25">
      <c r="B140" s="74"/>
      <c r="H140" s="106"/>
    </row>
    <row r="141" spans="2:8" x14ac:dyDescent="0.25">
      <c r="B141" s="74"/>
      <c r="H141" s="106"/>
    </row>
    <row r="142" spans="2:8" x14ac:dyDescent="0.25">
      <c r="B142" s="74"/>
      <c r="H142" s="106"/>
    </row>
    <row r="143" spans="2:8" x14ac:dyDescent="0.25">
      <c r="B143" s="74"/>
      <c r="H143" s="106"/>
    </row>
    <row r="144" spans="2:8" x14ac:dyDescent="0.25">
      <c r="B144" s="74"/>
      <c r="H144" s="106"/>
    </row>
    <row r="145" spans="2:8" x14ac:dyDescent="0.25">
      <c r="B145" s="74"/>
      <c r="H145" s="106"/>
    </row>
    <row r="146" spans="2:8" x14ac:dyDescent="0.25">
      <c r="B146" s="74"/>
      <c r="H146" s="106"/>
    </row>
    <row r="147" spans="2:8" x14ac:dyDescent="0.25">
      <c r="B147" s="74"/>
      <c r="H147" s="106"/>
    </row>
    <row r="148" spans="2:8" x14ac:dyDescent="0.25">
      <c r="B148" s="74"/>
      <c r="H148" s="106"/>
    </row>
    <row r="149" spans="2:8" x14ac:dyDescent="0.25">
      <c r="B149" s="74"/>
      <c r="H149" s="106"/>
    </row>
    <row r="150" spans="2:8" x14ac:dyDescent="0.25">
      <c r="B150" s="74"/>
      <c r="H150" s="106"/>
    </row>
    <row r="151" spans="2:8" x14ac:dyDescent="0.25">
      <c r="B151" s="74"/>
      <c r="H151" s="106"/>
    </row>
    <row r="152" spans="2:8" x14ac:dyDescent="0.25">
      <c r="B152" s="74"/>
      <c r="H152" s="106"/>
    </row>
    <row r="153" spans="2:8" x14ac:dyDescent="0.25">
      <c r="B153" s="74"/>
      <c r="H153" s="106"/>
    </row>
    <row r="154" spans="2:8" x14ac:dyDescent="0.25">
      <c r="B154" s="74"/>
      <c r="H154" s="106"/>
    </row>
    <row r="155" spans="2:8" x14ac:dyDescent="0.25">
      <c r="B155" s="74"/>
      <c r="H155" s="106"/>
    </row>
    <row r="156" spans="2:8" x14ac:dyDescent="0.25">
      <c r="B156" s="74"/>
      <c r="H156" s="106"/>
    </row>
    <row r="157" spans="2:8" x14ac:dyDescent="0.25">
      <c r="B157" s="74"/>
      <c r="H157" s="106"/>
    </row>
    <row r="158" spans="2:8" x14ac:dyDescent="0.25">
      <c r="B158" s="74"/>
      <c r="H158" s="106"/>
    </row>
    <row r="159" spans="2:8" x14ac:dyDescent="0.25">
      <c r="B159" s="74"/>
      <c r="H159" s="106"/>
    </row>
    <row r="160" spans="2:8" x14ac:dyDescent="0.25">
      <c r="B160" s="74"/>
      <c r="H160" s="106"/>
    </row>
    <row r="161" spans="2:8" x14ac:dyDescent="0.25">
      <c r="B161" s="74"/>
      <c r="H161" s="106"/>
    </row>
    <row r="162" spans="2:8" x14ac:dyDescent="0.25">
      <c r="B162" s="74"/>
      <c r="H162" s="106"/>
    </row>
    <row r="163" spans="2:8" x14ac:dyDescent="0.25">
      <c r="B163" s="74"/>
      <c r="H163" s="106"/>
    </row>
    <row r="164" spans="2:8" x14ac:dyDescent="0.25">
      <c r="B164" s="74"/>
      <c r="H164" s="106"/>
    </row>
    <row r="165" spans="2:8" x14ac:dyDescent="0.25">
      <c r="B165" s="74"/>
      <c r="H165" s="106"/>
    </row>
    <row r="166" spans="2:8" x14ac:dyDescent="0.25">
      <c r="B166" s="74"/>
      <c r="H166" s="106"/>
    </row>
    <row r="167" spans="2:8" x14ac:dyDescent="0.25">
      <c r="B167" s="74"/>
      <c r="H167" s="106"/>
    </row>
    <row r="168" spans="2:8" x14ac:dyDescent="0.25">
      <c r="B168" s="74"/>
      <c r="H168" s="106"/>
    </row>
    <row r="169" spans="2:8" x14ac:dyDescent="0.25">
      <c r="B169" s="74"/>
      <c r="H169" s="106"/>
    </row>
    <row r="170" spans="2:8" x14ac:dyDescent="0.25">
      <c r="B170" s="74"/>
      <c r="H170" s="106"/>
    </row>
    <row r="171" spans="2:8" x14ac:dyDescent="0.25">
      <c r="B171" s="74"/>
      <c r="H171" s="106"/>
    </row>
    <row r="172" spans="2:8" x14ac:dyDescent="0.25">
      <c r="B172" s="74"/>
      <c r="H172" s="106"/>
    </row>
    <row r="173" spans="2:8" x14ac:dyDescent="0.25">
      <c r="B173" s="74"/>
      <c r="H173" s="106"/>
    </row>
    <row r="174" spans="2:8" x14ac:dyDescent="0.25">
      <c r="B174" s="74"/>
      <c r="H174" s="106"/>
    </row>
    <row r="175" spans="2:8" x14ac:dyDescent="0.25">
      <c r="B175" s="74"/>
      <c r="H175" s="106"/>
    </row>
    <row r="176" spans="2:8" x14ac:dyDescent="0.25">
      <c r="B176" s="74"/>
      <c r="H176" s="106"/>
    </row>
    <row r="177" spans="2:8" x14ac:dyDescent="0.25">
      <c r="B177" s="74"/>
      <c r="H177" s="106"/>
    </row>
    <row r="178" spans="2:8" x14ac:dyDescent="0.25">
      <c r="B178" s="74"/>
      <c r="H178" s="106"/>
    </row>
    <row r="179" spans="2:8" x14ac:dyDescent="0.25">
      <c r="B179" s="74"/>
      <c r="H179" s="106"/>
    </row>
    <row r="180" spans="2:8" x14ac:dyDescent="0.25">
      <c r="B180" s="74"/>
      <c r="H180" s="106"/>
    </row>
    <row r="181" spans="2:8" x14ac:dyDescent="0.25">
      <c r="B181" s="74"/>
      <c r="H181" s="106"/>
    </row>
    <row r="182" spans="2:8" x14ac:dyDescent="0.25">
      <c r="B182" s="74"/>
      <c r="H182" s="106"/>
    </row>
    <row r="183" spans="2:8" x14ac:dyDescent="0.25">
      <c r="B183" s="74"/>
      <c r="H183" s="106"/>
    </row>
    <row r="184" spans="2:8" x14ac:dyDescent="0.25">
      <c r="B184" s="74"/>
      <c r="H184" s="106"/>
    </row>
    <row r="185" spans="2:8" x14ac:dyDescent="0.25">
      <c r="B185" s="74"/>
      <c r="H185" s="106"/>
    </row>
    <row r="186" spans="2:8" x14ac:dyDescent="0.25">
      <c r="B186" s="74"/>
      <c r="H186" s="106"/>
    </row>
    <row r="187" spans="2:8" x14ac:dyDescent="0.25">
      <c r="B187" s="74"/>
      <c r="H187" s="106"/>
    </row>
    <row r="188" spans="2:8" x14ac:dyDescent="0.25">
      <c r="B188" s="74"/>
      <c r="H188" s="106"/>
    </row>
    <row r="189" spans="2:8" x14ac:dyDescent="0.25">
      <c r="B189" s="74"/>
      <c r="H189" s="106"/>
    </row>
    <row r="190" spans="2:8" x14ac:dyDescent="0.25">
      <c r="B190" s="74"/>
      <c r="H190" s="106"/>
    </row>
    <row r="191" spans="2:8" x14ac:dyDescent="0.25">
      <c r="B191" s="74"/>
      <c r="H191" s="106"/>
    </row>
    <row r="192" spans="2:8" x14ac:dyDescent="0.25">
      <c r="B192" s="74"/>
      <c r="H192" s="106"/>
    </row>
    <row r="193" spans="2:8" x14ac:dyDescent="0.25">
      <c r="B193" s="74"/>
      <c r="H193" s="106"/>
    </row>
    <row r="194" spans="2:8" x14ac:dyDescent="0.25">
      <c r="B194" s="74"/>
      <c r="H194" s="106"/>
    </row>
    <row r="195" spans="2:8" x14ac:dyDescent="0.25">
      <c r="B195" s="74"/>
      <c r="H195" s="106"/>
    </row>
    <row r="196" spans="2:8" x14ac:dyDescent="0.25">
      <c r="B196" s="74"/>
      <c r="H196" s="106"/>
    </row>
    <row r="197" spans="2:8" x14ac:dyDescent="0.25">
      <c r="B197" s="74"/>
      <c r="H197" s="106"/>
    </row>
    <row r="198" spans="2:8" x14ac:dyDescent="0.25">
      <c r="B198" s="74"/>
      <c r="H198" s="106"/>
    </row>
    <row r="199" spans="2:8" x14ac:dyDescent="0.25">
      <c r="B199" s="74"/>
      <c r="H199" s="106"/>
    </row>
    <row r="200" spans="2:8" x14ac:dyDescent="0.25">
      <c r="B200" s="74"/>
      <c r="H200" s="106"/>
    </row>
    <row r="201" spans="2:8" x14ac:dyDescent="0.25">
      <c r="B201" s="74"/>
      <c r="H201" s="106"/>
    </row>
    <row r="202" spans="2:8" x14ac:dyDescent="0.25">
      <c r="B202" s="74"/>
      <c r="H202" s="106"/>
    </row>
    <row r="203" spans="2:8" x14ac:dyDescent="0.25">
      <c r="B203" s="74"/>
      <c r="H203" s="106"/>
    </row>
    <row r="204" spans="2:8" x14ac:dyDescent="0.25">
      <c r="B204" s="74"/>
      <c r="H204" s="106"/>
    </row>
    <row r="205" spans="2:8" x14ac:dyDescent="0.25">
      <c r="B205" s="74"/>
      <c r="H205" s="106"/>
    </row>
    <row r="206" spans="2:8" x14ac:dyDescent="0.25">
      <c r="B206" s="74"/>
      <c r="H206" s="106"/>
    </row>
    <row r="207" spans="2:8" x14ac:dyDescent="0.25">
      <c r="B207" s="74"/>
      <c r="H207" s="106"/>
    </row>
    <row r="208" spans="2:8" x14ac:dyDescent="0.25">
      <c r="B208" s="74"/>
      <c r="H208" s="106"/>
    </row>
    <row r="209" spans="2:8" x14ac:dyDescent="0.25">
      <c r="B209" s="74"/>
      <c r="H209" s="106"/>
    </row>
    <row r="210" spans="2:8" x14ac:dyDescent="0.25">
      <c r="B210" s="74"/>
      <c r="H210" s="106"/>
    </row>
    <row r="211" spans="2:8" x14ac:dyDescent="0.25">
      <c r="B211" s="74"/>
      <c r="H211" s="106"/>
    </row>
    <row r="212" spans="2:8" x14ac:dyDescent="0.25">
      <c r="B212" s="74"/>
      <c r="H212" s="106"/>
    </row>
    <row r="213" spans="2:8" x14ac:dyDescent="0.25">
      <c r="B213" s="74"/>
      <c r="H213" s="106"/>
    </row>
    <row r="214" spans="2:8" x14ac:dyDescent="0.25">
      <c r="B214" s="74"/>
      <c r="H214" s="106"/>
    </row>
    <row r="215" spans="2:8" x14ac:dyDescent="0.25">
      <c r="B215" s="74"/>
      <c r="H215" s="106"/>
    </row>
    <row r="216" spans="2:8" x14ac:dyDescent="0.25">
      <c r="B216" s="74"/>
      <c r="H216" s="106"/>
    </row>
    <row r="217" spans="2:8" x14ac:dyDescent="0.25">
      <c r="B217" s="74"/>
      <c r="H217" s="106"/>
    </row>
    <row r="218" spans="2:8" x14ac:dyDescent="0.25">
      <c r="B218" s="74"/>
      <c r="H218" s="106"/>
    </row>
    <row r="219" spans="2:8" x14ac:dyDescent="0.25">
      <c r="B219" s="74"/>
      <c r="H219" s="106"/>
    </row>
    <row r="220" spans="2:8" x14ac:dyDescent="0.25">
      <c r="B220" s="74"/>
      <c r="H220" s="106"/>
    </row>
    <row r="221" spans="2:8" x14ac:dyDescent="0.25">
      <c r="B221" s="74"/>
      <c r="H221" s="106"/>
    </row>
    <row r="222" spans="2:8" x14ac:dyDescent="0.25">
      <c r="B222" s="74"/>
      <c r="H222" s="106"/>
    </row>
    <row r="223" spans="2:8" x14ac:dyDescent="0.25">
      <c r="B223" s="74"/>
      <c r="H223" s="106"/>
    </row>
    <row r="224" spans="2:8" x14ac:dyDescent="0.25">
      <c r="B224" s="74"/>
      <c r="H224" s="106"/>
    </row>
    <row r="225" spans="2:8" x14ac:dyDescent="0.25">
      <c r="B225" s="74"/>
      <c r="H225" s="106"/>
    </row>
    <row r="226" spans="2:8" x14ac:dyDescent="0.25">
      <c r="B226" s="74"/>
      <c r="H226" s="106"/>
    </row>
    <row r="227" spans="2:8" x14ac:dyDescent="0.25">
      <c r="B227" s="74"/>
      <c r="H227" s="106"/>
    </row>
    <row r="228" spans="2:8" x14ac:dyDescent="0.25">
      <c r="B228" s="74"/>
      <c r="H228" s="106"/>
    </row>
    <row r="229" spans="2:8" x14ac:dyDescent="0.25">
      <c r="B229" s="74"/>
      <c r="H229" s="106"/>
    </row>
    <row r="230" spans="2:8" x14ac:dyDescent="0.25">
      <c r="B230" s="74"/>
      <c r="H230" s="106"/>
    </row>
    <row r="231" spans="2:8" x14ac:dyDescent="0.25">
      <c r="B231" s="74"/>
      <c r="H231" s="106"/>
    </row>
    <row r="232" spans="2:8" x14ac:dyDescent="0.25">
      <c r="B232" s="74"/>
      <c r="H232" s="106"/>
    </row>
    <row r="233" spans="2:8" x14ac:dyDescent="0.25">
      <c r="B233" s="74"/>
      <c r="H233" s="106"/>
    </row>
    <row r="234" spans="2:8" x14ac:dyDescent="0.25">
      <c r="B234" s="74"/>
      <c r="H234" s="106"/>
    </row>
    <row r="235" spans="2:8" x14ac:dyDescent="0.25">
      <c r="B235" s="74"/>
      <c r="H235" s="106"/>
    </row>
    <row r="236" spans="2:8" x14ac:dyDescent="0.25">
      <c r="B236" s="74"/>
      <c r="H236" s="106"/>
    </row>
    <row r="237" spans="2:8" x14ac:dyDescent="0.25">
      <c r="B237" s="74"/>
      <c r="H237" s="106"/>
    </row>
    <row r="238" spans="2:8" x14ac:dyDescent="0.25">
      <c r="B238" s="74"/>
      <c r="H238" s="106"/>
    </row>
    <row r="239" spans="2:8" x14ac:dyDescent="0.25">
      <c r="B239" s="74"/>
      <c r="H239" s="106"/>
    </row>
    <row r="240" spans="2:8" x14ac:dyDescent="0.25">
      <c r="B240" s="74"/>
      <c r="H240" s="106"/>
    </row>
    <row r="241" spans="2:8" x14ac:dyDescent="0.25">
      <c r="B241" s="74"/>
      <c r="H241" s="106"/>
    </row>
    <row r="242" spans="2:8" x14ac:dyDescent="0.25">
      <c r="B242" s="74"/>
      <c r="H242" s="106"/>
    </row>
    <row r="243" spans="2:8" x14ac:dyDescent="0.25">
      <c r="B243" s="74"/>
      <c r="H243" s="106"/>
    </row>
    <row r="244" spans="2:8" x14ac:dyDescent="0.25">
      <c r="B244" s="74"/>
      <c r="H244" s="106"/>
    </row>
    <row r="245" spans="2:8" x14ac:dyDescent="0.25">
      <c r="B245" s="74"/>
      <c r="H245" s="106"/>
    </row>
    <row r="246" spans="2:8" x14ac:dyDescent="0.25">
      <c r="B246" s="74"/>
      <c r="H246" s="106"/>
    </row>
    <row r="247" spans="2:8" x14ac:dyDescent="0.25">
      <c r="B247" s="74"/>
      <c r="H247" s="106"/>
    </row>
    <row r="248" spans="2:8" x14ac:dyDescent="0.25">
      <c r="B248" s="74"/>
      <c r="H248" s="106"/>
    </row>
    <row r="249" spans="2:8" x14ac:dyDescent="0.25">
      <c r="B249" s="74"/>
      <c r="H249" s="106"/>
    </row>
    <row r="250" spans="2:8" x14ac:dyDescent="0.25">
      <c r="B250" s="74"/>
      <c r="H250" s="106"/>
    </row>
    <row r="251" spans="2:8" x14ac:dyDescent="0.25">
      <c r="B251" s="74"/>
      <c r="H251" s="106"/>
    </row>
    <row r="252" spans="2:8" x14ac:dyDescent="0.25">
      <c r="B252" s="74"/>
      <c r="H252" s="106"/>
    </row>
    <row r="253" spans="2:8" x14ac:dyDescent="0.25">
      <c r="B253" s="74"/>
      <c r="H253" s="106"/>
    </row>
    <row r="254" spans="2:8" x14ac:dyDescent="0.25">
      <c r="B254" s="74"/>
      <c r="H254" s="106"/>
    </row>
    <row r="255" spans="2:8" x14ac:dyDescent="0.25">
      <c r="B255" s="74"/>
      <c r="H255" s="106"/>
    </row>
    <row r="256" spans="2:8" x14ac:dyDescent="0.25">
      <c r="B256" s="74"/>
      <c r="H256" s="106"/>
    </row>
    <row r="257" spans="2:8" x14ac:dyDescent="0.25">
      <c r="B257" s="74"/>
      <c r="H257" s="106"/>
    </row>
    <row r="258" spans="2:8" x14ac:dyDescent="0.25">
      <c r="B258" s="74"/>
      <c r="H258" s="106"/>
    </row>
    <row r="259" spans="2:8" x14ac:dyDescent="0.25">
      <c r="B259" s="74"/>
      <c r="H259" s="106"/>
    </row>
    <row r="260" spans="2:8" x14ac:dyDescent="0.25">
      <c r="B260" s="74"/>
      <c r="H260" s="106"/>
    </row>
    <row r="261" spans="2:8" x14ac:dyDescent="0.25">
      <c r="B261" s="74"/>
      <c r="H261" s="106"/>
    </row>
    <row r="262" spans="2:8" x14ac:dyDescent="0.25">
      <c r="B262" s="74"/>
      <c r="H262" s="106"/>
    </row>
    <row r="263" spans="2:8" x14ac:dyDescent="0.25">
      <c r="B263" s="74"/>
      <c r="H263" s="106"/>
    </row>
    <row r="264" spans="2:8" x14ac:dyDescent="0.25">
      <c r="B264" s="74"/>
      <c r="H264" s="106"/>
    </row>
    <row r="265" spans="2:8" x14ac:dyDescent="0.25">
      <c r="B265" s="74"/>
      <c r="H265" s="106"/>
    </row>
    <row r="266" spans="2:8" x14ac:dyDescent="0.25">
      <c r="B266" s="74"/>
      <c r="H266" s="106"/>
    </row>
    <row r="267" spans="2:8" x14ac:dyDescent="0.25">
      <c r="B267" s="74"/>
      <c r="H267" s="106"/>
    </row>
    <row r="268" spans="2:8" x14ac:dyDescent="0.25">
      <c r="B268" s="74"/>
      <c r="H268" s="106"/>
    </row>
    <row r="269" spans="2:8" x14ac:dyDescent="0.25">
      <c r="B269" s="74"/>
      <c r="H269" s="106"/>
    </row>
    <row r="270" spans="2:8" x14ac:dyDescent="0.25">
      <c r="B270" s="74"/>
      <c r="H270" s="106"/>
    </row>
    <row r="271" spans="2:8" x14ac:dyDescent="0.25">
      <c r="B271" s="74"/>
      <c r="H271" s="106"/>
    </row>
    <row r="272" spans="2:8" x14ac:dyDescent="0.25">
      <c r="B272" s="74"/>
      <c r="H272" s="106"/>
    </row>
    <row r="273" spans="2:8" x14ac:dyDescent="0.25">
      <c r="B273" s="74"/>
      <c r="H273" s="106"/>
    </row>
    <row r="274" spans="2:8" x14ac:dyDescent="0.25">
      <c r="B274" s="74"/>
      <c r="H274" s="106"/>
    </row>
    <row r="275" spans="2:8" x14ac:dyDescent="0.25">
      <c r="B275" s="74"/>
      <c r="H275" s="106"/>
    </row>
    <row r="276" spans="2:8" x14ac:dyDescent="0.25">
      <c r="B276" s="74"/>
      <c r="H276" s="106"/>
    </row>
    <row r="277" spans="2:8" x14ac:dyDescent="0.25">
      <c r="B277" s="74"/>
      <c r="H277" s="106"/>
    </row>
    <row r="278" spans="2:8" x14ac:dyDescent="0.25">
      <c r="B278" s="74"/>
      <c r="H278" s="106"/>
    </row>
    <row r="279" spans="2:8" x14ac:dyDescent="0.25">
      <c r="B279" s="74"/>
      <c r="H279" s="106"/>
    </row>
    <row r="280" spans="2:8" x14ac:dyDescent="0.25">
      <c r="B280" s="74"/>
      <c r="H280" s="106"/>
    </row>
    <row r="281" spans="2:8" x14ac:dyDescent="0.25">
      <c r="B281" s="74"/>
      <c r="H281" s="106"/>
    </row>
    <row r="282" spans="2:8" x14ac:dyDescent="0.25">
      <c r="B282" s="74"/>
      <c r="H282" s="106"/>
    </row>
    <row r="283" spans="2:8" x14ac:dyDescent="0.25">
      <c r="B283" s="74"/>
      <c r="H283" s="106"/>
    </row>
    <row r="284" spans="2:8" x14ac:dyDescent="0.25">
      <c r="B284" s="74"/>
      <c r="H284" s="106"/>
    </row>
    <row r="285" spans="2:8" x14ac:dyDescent="0.25">
      <c r="B285" s="74"/>
      <c r="H285" s="106"/>
    </row>
    <row r="286" spans="2:8" x14ac:dyDescent="0.25">
      <c r="B286" s="74"/>
      <c r="H286" s="106"/>
    </row>
    <row r="287" spans="2:8" x14ac:dyDescent="0.25">
      <c r="B287" s="74"/>
      <c r="H287" s="106"/>
    </row>
    <row r="288" spans="2:8" x14ac:dyDescent="0.25">
      <c r="B288" s="74"/>
      <c r="H288" s="106"/>
    </row>
    <row r="289" spans="2:8" x14ac:dyDescent="0.25">
      <c r="B289" s="74"/>
      <c r="H289" s="106"/>
    </row>
    <row r="290" spans="2:8" x14ac:dyDescent="0.25">
      <c r="B290" s="74"/>
      <c r="H290" s="106"/>
    </row>
    <row r="291" spans="2:8" x14ac:dyDescent="0.25">
      <c r="B291" s="74"/>
      <c r="H291" s="106"/>
    </row>
    <row r="292" spans="2:8" x14ac:dyDescent="0.25">
      <c r="B292" s="74"/>
      <c r="H292" s="106"/>
    </row>
    <row r="293" spans="2:8" x14ac:dyDescent="0.25">
      <c r="B293" s="74"/>
      <c r="H293" s="106"/>
    </row>
    <row r="294" spans="2:8" x14ac:dyDescent="0.25">
      <c r="B294" s="74"/>
      <c r="H294" s="106"/>
    </row>
    <row r="295" spans="2:8" x14ac:dyDescent="0.25">
      <c r="B295" s="74"/>
      <c r="H295" s="106"/>
    </row>
    <row r="296" spans="2:8" x14ac:dyDescent="0.25">
      <c r="B296" s="74"/>
      <c r="H296" s="106"/>
    </row>
    <row r="297" spans="2:8" x14ac:dyDescent="0.25">
      <c r="B297" s="74"/>
      <c r="H297" s="106"/>
    </row>
    <row r="298" spans="2:8" x14ac:dyDescent="0.25">
      <c r="B298" s="74"/>
      <c r="H298" s="106"/>
    </row>
    <row r="299" spans="2:8" x14ac:dyDescent="0.25">
      <c r="B299" s="74"/>
      <c r="H299" s="106"/>
    </row>
    <row r="300" spans="2:8" x14ac:dyDescent="0.25">
      <c r="B300" s="74"/>
      <c r="H300" s="106"/>
    </row>
    <row r="301" spans="2:8" x14ac:dyDescent="0.25">
      <c r="B301" s="74"/>
      <c r="H301" s="106"/>
    </row>
    <row r="302" spans="2:8" x14ac:dyDescent="0.25">
      <c r="B302" s="74"/>
      <c r="H302" s="106"/>
    </row>
    <row r="303" spans="2:8" x14ac:dyDescent="0.25">
      <c r="B303" s="74"/>
      <c r="H303" s="106"/>
    </row>
    <row r="304" spans="2:8" x14ac:dyDescent="0.25">
      <c r="B304" s="74"/>
      <c r="H304" s="106"/>
    </row>
    <row r="305" spans="2:8" x14ac:dyDescent="0.25">
      <c r="B305" s="74"/>
      <c r="H305" s="106"/>
    </row>
    <row r="306" spans="2:8" x14ac:dyDescent="0.25">
      <c r="B306" s="74"/>
      <c r="H306" s="106"/>
    </row>
    <row r="307" spans="2:8" x14ac:dyDescent="0.25">
      <c r="B307" s="74"/>
      <c r="H307" s="106"/>
    </row>
    <row r="308" spans="2:8" x14ac:dyDescent="0.25">
      <c r="B308" s="74"/>
      <c r="H308" s="106"/>
    </row>
    <row r="309" spans="2:8" x14ac:dyDescent="0.25">
      <c r="B309" s="74"/>
      <c r="H309" s="106"/>
    </row>
    <row r="310" spans="2:8" x14ac:dyDescent="0.25">
      <c r="B310" s="74"/>
      <c r="H310" s="106"/>
    </row>
    <row r="311" spans="2:8" x14ac:dyDescent="0.25">
      <c r="B311" s="74"/>
      <c r="H311" s="106"/>
    </row>
    <row r="312" spans="2:8" x14ac:dyDescent="0.25">
      <c r="B312" s="74"/>
      <c r="H312" s="106"/>
    </row>
    <row r="313" spans="2:8" x14ac:dyDescent="0.25">
      <c r="B313" s="74"/>
      <c r="H313" s="106"/>
    </row>
    <row r="314" spans="2:8" x14ac:dyDescent="0.25">
      <c r="B314" s="74"/>
      <c r="H314" s="106"/>
    </row>
    <row r="315" spans="2:8" x14ac:dyDescent="0.25">
      <c r="B315" s="74"/>
      <c r="H315" s="106"/>
    </row>
    <row r="316" spans="2:8" x14ac:dyDescent="0.25">
      <c r="B316" s="74"/>
      <c r="H316" s="106"/>
    </row>
    <row r="317" spans="2:8" x14ac:dyDescent="0.25">
      <c r="B317" s="74"/>
      <c r="H317" s="106"/>
    </row>
    <row r="318" spans="2:8" x14ac:dyDescent="0.25">
      <c r="B318" s="74"/>
      <c r="H318" s="106"/>
    </row>
    <row r="319" spans="2:8" x14ac:dyDescent="0.25">
      <c r="B319" s="74"/>
      <c r="H319" s="106"/>
    </row>
    <row r="320" spans="2:8" x14ac:dyDescent="0.25">
      <c r="B320" s="74"/>
      <c r="H320" s="106"/>
    </row>
    <row r="321" spans="2:8" x14ac:dyDescent="0.25">
      <c r="B321" s="74"/>
      <c r="H321" s="106"/>
    </row>
    <row r="322" spans="2:8" x14ac:dyDescent="0.25">
      <c r="B322" s="74"/>
      <c r="H322" s="106"/>
    </row>
    <row r="323" spans="2:8" x14ac:dyDescent="0.25">
      <c r="B323" s="74"/>
      <c r="H323" s="106"/>
    </row>
    <row r="324" spans="2:8" x14ac:dyDescent="0.25">
      <c r="B324" s="74"/>
      <c r="H324" s="106"/>
    </row>
    <row r="325" spans="2:8" x14ac:dyDescent="0.25">
      <c r="B325" s="74"/>
      <c r="H325" s="106"/>
    </row>
    <row r="326" spans="2:8" x14ac:dyDescent="0.25">
      <c r="B326" s="74"/>
      <c r="H326" s="106"/>
    </row>
    <row r="327" spans="2:8" x14ac:dyDescent="0.25">
      <c r="B327" s="74"/>
      <c r="H327" s="106"/>
    </row>
    <row r="328" spans="2:8" x14ac:dyDescent="0.25">
      <c r="B328" s="74"/>
      <c r="H328" s="106"/>
    </row>
    <row r="329" spans="2:8" x14ac:dyDescent="0.25">
      <c r="B329" s="74"/>
      <c r="H329" s="106"/>
    </row>
    <row r="330" spans="2:8" x14ac:dyDescent="0.25">
      <c r="B330" s="74"/>
      <c r="H330" s="106"/>
    </row>
    <row r="331" spans="2:8" x14ac:dyDescent="0.25">
      <c r="B331" s="74"/>
      <c r="H331" s="106"/>
    </row>
    <row r="332" spans="2:8" x14ac:dyDescent="0.25">
      <c r="B332" s="74"/>
      <c r="H332" s="106"/>
    </row>
    <row r="333" spans="2:8" x14ac:dyDescent="0.25">
      <c r="B333" s="74"/>
      <c r="H333" s="106"/>
    </row>
    <row r="334" spans="2:8" x14ac:dyDescent="0.25">
      <c r="B334" s="74"/>
      <c r="H334" s="106"/>
    </row>
    <row r="335" spans="2:8" x14ac:dyDescent="0.25">
      <c r="B335" s="74"/>
      <c r="H335" s="106"/>
    </row>
    <row r="336" spans="2:8" x14ac:dyDescent="0.25">
      <c r="B336" s="74"/>
      <c r="H336" s="106"/>
    </row>
    <row r="337" spans="2:8" x14ac:dyDescent="0.25">
      <c r="B337" s="74"/>
      <c r="H337" s="106"/>
    </row>
    <row r="338" spans="2:8" x14ac:dyDescent="0.25">
      <c r="B338" s="74"/>
      <c r="H338" s="106"/>
    </row>
    <row r="339" spans="2:8" x14ac:dyDescent="0.25">
      <c r="B339" s="74"/>
      <c r="H339" s="106"/>
    </row>
    <row r="340" spans="2:8" x14ac:dyDescent="0.25">
      <c r="B340" s="74"/>
      <c r="H340" s="106"/>
    </row>
    <row r="341" spans="2:8" x14ac:dyDescent="0.25">
      <c r="B341" s="74"/>
      <c r="H341" s="106"/>
    </row>
    <row r="342" spans="2:8" x14ac:dyDescent="0.25">
      <c r="B342" s="74"/>
      <c r="H342" s="106"/>
    </row>
    <row r="343" spans="2:8" x14ac:dyDescent="0.25">
      <c r="B343" s="74"/>
      <c r="H343" s="106"/>
    </row>
    <row r="344" spans="2:8" x14ac:dyDescent="0.25">
      <c r="B344" s="74"/>
      <c r="H344" s="106"/>
    </row>
    <row r="345" spans="2:8" x14ac:dyDescent="0.25">
      <c r="B345" s="74"/>
      <c r="H345" s="106"/>
    </row>
    <row r="346" spans="2:8" x14ac:dyDescent="0.25">
      <c r="B346" s="74"/>
      <c r="H346" s="106"/>
    </row>
    <row r="347" spans="2:8" x14ac:dyDescent="0.25">
      <c r="B347" s="74"/>
      <c r="H347" s="106"/>
    </row>
    <row r="348" spans="2:8" x14ac:dyDescent="0.25">
      <c r="B348" s="74"/>
      <c r="H348" s="106"/>
    </row>
    <row r="349" spans="2:8" x14ac:dyDescent="0.25">
      <c r="B349" s="74"/>
      <c r="H349" s="106"/>
    </row>
    <row r="350" spans="2:8" x14ac:dyDescent="0.25">
      <c r="B350" s="74"/>
      <c r="H350" s="106"/>
    </row>
    <row r="351" spans="2:8" x14ac:dyDescent="0.25">
      <c r="B351" s="74"/>
      <c r="H351" s="106"/>
    </row>
    <row r="352" spans="2:8" x14ac:dyDescent="0.25">
      <c r="B352" s="74"/>
      <c r="H352" s="106"/>
    </row>
    <row r="353" spans="2:8" x14ac:dyDescent="0.25">
      <c r="B353" s="74"/>
      <c r="H353" s="106"/>
    </row>
    <row r="354" spans="2:8" x14ac:dyDescent="0.25">
      <c r="B354" s="74"/>
      <c r="H354" s="106"/>
    </row>
    <row r="355" spans="2:8" x14ac:dyDescent="0.25">
      <c r="B355" s="74"/>
      <c r="H355" s="106"/>
    </row>
    <row r="356" spans="2:8" x14ac:dyDescent="0.25">
      <c r="B356" s="74"/>
      <c r="H356" s="106"/>
    </row>
    <row r="357" spans="2:8" x14ac:dyDescent="0.25">
      <c r="B357" s="74"/>
      <c r="H357" s="106"/>
    </row>
    <row r="358" spans="2:8" x14ac:dyDescent="0.25">
      <c r="B358" s="74"/>
      <c r="H358" s="106"/>
    </row>
    <row r="359" spans="2:8" x14ac:dyDescent="0.25">
      <c r="B359" s="74"/>
      <c r="H359" s="106"/>
    </row>
    <row r="360" spans="2:8" x14ac:dyDescent="0.25">
      <c r="B360" s="74"/>
      <c r="H360" s="106"/>
    </row>
    <row r="361" spans="2:8" x14ac:dyDescent="0.25">
      <c r="B361" s="74"/>
      <c r="H361" s="106"/>
    </row>
    <row r="362" spans="2:8" x14ac:dyDescent="0.25">
      <c r="B362" s="74"/>
      <c r="H362" s="106"/>
    </row>
    <row r="363" spans="2:8" x14ac:dyDescent="0.25">
      <c r="B363" s="74"/>
      <c r="H363" s="106"/>
    </row>
    <row r="364" spans="2:8" x14ac:dyDescent="0.25">
      <c r="B364" s="74"/>
      <c r="H364" s="106"/>
    </row>
    <row r="365" spans="2:8" x14ac:dyDescent="0.25">
      <c r="B365" s="74"/>
      <c r="H365" s="106"/>
    </row>
    <row r="366" spans="2:8" x14ac:dyDescent="0.25">
      <c r="B366" s="74"/>
      <c r="H366" s="106"/>
    </row>
    <row r="367" spans="2:8" x14ac:dyDescent="0.25">
      <c r="B367" s="74"/>
      <c r="H367" s="106"/>
    </row>
    <row r="368" spans="2:8" x14ac:dyDescent="0.25">
      <c r="B368" s="74"/>
      <c r="H368" s="106"/>
    </row>
    <row r="369" spans="2:8" x14ac:dyDescent="0.25">
      <c r="B369" s="74"/>
      <c r="H369" s="106"/>
    </row>
    <row r="370" spans="2:8" x14ac:dyDescent="0.25">
      <c r="B370" s="74"/>
      <c r="H370" s="106"/>
    </row>
    <row r="371" spans="2:8" x14ac:dyDescent="0.25">
      <c r="B371" s="74"/>
      <c r="H371" s="106"/>
    </row>
    <row r="372" spans="2:8" x14ac:dyDescent="0.25">
      <c r="B372" s="74"/>
      <c r="H372" s="106"/>
    </row>
    <row r="373" spans="2:8" x14ac:dyDescent="0.25">
      <c r="B373" s="74"/>
      <c r="H373" s="106"/>
    </row>
    <row r="374" spans="2:8" x14ac:dyDescent="0.25">
      <c r="B374" s="74"/>
      <c r="H374" s="106"/>
    </row>
    <row r="375" spans="2:8" x14ac:dyDescent="0.25">
      <c r="B375" s="74"/>
      <c r="H375" s="106"/>
    </row>
    <row r="376" spans="2:8" x14ac:dyDescent="0.25">
      <c r="B376" s="74"/>
      <c r="H376" s="106"/>
    </row>
    <row r="377" spans="2:8" x14ac:dyDescent="0.25">
      <c r="B377" s="74"/>
      <c r="H377" s="106"/>
    </row>
    <row r="378" spans="2:8" x14ac:dyDescent="0.25">
      <c r="B378" s="74"/>
      <c r="H378" s="106"/>
    </row>
    <row r="379" spans="2:8" x14ac:dyDescent="0.25">
      <c r="B379" s="74"/>
      <c r="H379" s="106"/>
    </row>
    <row r="380" spans="2:8" x14ac:dyDescent="0.25">
      <c r="B380" s="74"/>
      <c r="H380" s="106"/>
    </row>
    <row r="381" spans="2:8" x14ac:dyDescent="0.25">
      <c r="B381" s="74"/>
      <c r="H381" s="106"/>
    </row>
    <row r="382" spans="2:8" x14ac:dyDescent="0.25">
      <c r="B382" s="74"/>
      <c r="H382" s="106"/>
    </row>
    <row r="383" spans="2:8" x14ac:dyDescent="0.25">
      <c r="B383" s="74"/>
      <c r="H383" s="106"/>
    </row>
    <row r="384" spans="2:8" x14ac:dyDescent="0.25">
      <c r="B384" s="74"/>
      <c r="H384" s="106"/>
    </row>
    <row r="385" spans="2:8" x14ac:dyDescent="0.25">
      <c r="B385" s="74"/>
      <c r="H385" s="106"/>
    </row>
    <row r="386" spans="2:8" x14ac:dyDescent="0.25">
      <c r="B386" s="74"/>
      <c r="H386" s="106"/>
    </row>
    <row r="387" spans="2:8" x14ac:dyDescent="0.25">
      <c r="B387" s="74"/>
      <c r="H387" s="106"/>
    </row>
    <row r="388" spans="2:8" x14ac:dyDescent="0.25">
      <c r="B388" s="74"/>
      <c r="H388" s="106"/>
    </row>
    <row r="389" spans="2:8" x14ac:dyDescent="0.25">
      <c r="B389" s="74"/>
      <c r="H389" s="106"/>
    </row>
    <row r="390" spans="2:8" x14ac:dyDescent="0.25">
      <c r="B390" s="74"/>
      <c r="H390" s="106"/>
    </row>
    <row r="391" spans="2:8" x14ac:dyDescent="0.25">
      <c r="B391" s="74"/>
      <c r="H391" s="106"/>
    </row>
    <row r="392" spans="2:8" x14ac:dyDescent="0.25">
      <c r="B392" s="74"/>
      <c r="H392" s="106"/>
    </row>
    <row r="393" spans="2:8" x14ac:dyDescent="0.25">
      <c r="B393" s="74"/>
      <c r="H393" s="106"/>
    </row>
    <row r="394" spans="2:8" x14ac:dyDescent="0.25">
      <c r="B394" s="74"/>
      <c r="H394" s="106"/>
    </row>
    <row r="395" spans="2:8" x14ac:dyDescent="0.25">
      <c r="B395" s="74"/>
      <c r="H395" s="106"/>
    </row>
    <row r="396" spans="2:8" x14ac:dyDescent="0.25">
      <c r="B396" s="74"/>
      <c r="H396" s="106"/>
    </row>
    <row r="397" spans="2:8" x14ac:dyDescent="0.25">
      <c r="B397" s="74"/>
      <c r="H397" s="106"/>
    </row>
    <row r="398" spans="2:8" x14ac:dyDescent="0.25">
      <c r="B398" s="74"/>
      <c r="H398" s="106"/>
    </row>
    <row r="399" spans="2:8" x14ac:dyDescent="0.25">
      <c r="B399" s="74"/>
      <c r="H399" s="106"/>
    </row>
    <row r="400" spans="2:8" x14ac:dyDescent="0.25">
      <c r="B400" s="74"/>
      <c r="H400" s="106"/>
    </row>
    <row r="401" spans="2:8" x14ac:dyDescent="0.25">
      <c r="B401" s="74"/>
      <c r="H401" s="106"/>
    </row>
    <row r="402" spans="2:8" x14ac:dyDescent="0.25">
      <c r="B402" s="74"/>
      <c r="H402" s="106"/>
    </row>
    <row r="403" spans="2:8" x14ac:dyDescent="0.25">
      <c r="B403" s="74"/>
      <c r="H403" s="106"/>
    </row>
    <row r="404" spans="2:8" x14ac:dyDescent="0.25">
      <c r="B404" s="74"/>
      <c r="H404" s="106"/>
    </row>
    <row r="405" spans="2:8" x14ac:dyDescent="0.25">
      <c r="B405" s="74"/>
      <c r="H405" s="106"/>
    </row>
    <row r="406" spans="2:8" x14ac:dyDescent="0.25">
      <c r="B406" s="74"/>
      <c r="H406" s="106"/>
    </row>
    <row r="407" spans="2:8" x14ac:dyDescent="0.25">
      <c r="B407" s="74"/>
      <c r="H407" s="106"/>
    </row>
    <row r="408" spans="2:8" x14ac:dyDescent="0.25">
      <c r="B408" s="74"/>
      <c r="H408" s="106"/>
    </row>
    <row r="409" spans="2:8" x14ac:dyDescent="0.25">
      <c r="B409" s="74"/>
      <c r="H409" s="106"/>
    </row>
    <row r="410" spans="2:8" x14ac:dyDescent="0.25">
      <c r="B410" s="74"/>
      <c r="H410" s="106"/>
    </row>
    <row r="411" spans="2:8" x14ac:dyDescent="0.25">
      <c r="B411" s="74"/>
      <c r="H411" s="106"/>
    </row>
    <row r="412" spans="2:8" x14ac:dyDescent="0.25">
      <c r="B412" s="74"/>
      <c r="H412" s="106"/>
    </row>
    <row r="413" spans="2:8" x14ac:dyDescent="0.25">
      <c r="B413" s="74"/>
      <c r="H413" s="106"/>
    </row>
    <row r="414" spans="2:8" x14ac:dyDescent="0.25">
      <c r="B414" s="74"/>
      <c r="H414" s="106"/>
    </row>
    <row r="415" spans="2:8" x14ac:dyDescent="0.25">
      <c r="B415" s="74"/>
      <c r="H415" s="106"/>
    </row>
    <row r="416" spans="2:8" x14ac:dyDescent="0.25">
      <c r="B416" s="74"/>
      <c r="H416" s="106"/>
    </row>
    <row r="417" spans="2:8" x14ac:dyDescent="0.25">
      <c r="B417" s="74"/>
      <c r="H417" s="106"/>
    </row>
    <row r="418" spans="2:8" x14ac:dyDescent="0.25">
      <c r="B418" s="74"/>
      <c r="H418" s="106"/>
    </row>
    <row r="419" spans="2:8" x14ac:dyDescent="0.25">
      <c r="B419" s="74"/>
      <c r="H419" s="106"/>
    </row>
    <row r="420" spans="2:8" x14ac:dyDescent="0.25">
      <c r="B420" s="74"/>
      <c r="H420" s="106"/>
    </row>
    <row r="421" spans="2:8" x14ac:dyDescent="0.25">
      <c r="B421" s="74"/>
      <c r="H421" s="106"/>
    </row>
    <row r="422" spans="2:8" x14ac:dyDescent="0.25">
      <c r="B422" s="74"/>
      <c r="H422" s="106"/>
    </row>
    <row r="423" spans="2:8" x14ac:dyDescent="0.25">
      <c r="B423" s="74"/>
      <c r="H423" s="106"/>
    </row>
    <row r="424" spans="2:8" x14ac:dyDescent="0.25">
      <c r="B424" s="74"/>
      <c r="H424" s="106"/>
    </row>
    <row r="425" spans="2:8" x14ac:dyDescent="0.25">
      <c r="B425" s="74"/>
      <c r="H425" s="106"/>
    </row>
    <row r="426" spans="2:8" x14ac:dyDescent="0.25">
      <c r="B426" s="74"/>
      <c r="H426" s="106"/>
    </row>
    <row r="427" spans="2:8" x14ac:dyDescent="0.25">
      <c r="B427" s="74"/>
      <c r="H427" s="106"/>
    </row>
    <row r="428" spans="2:8" x14ac:dyDescent="0.25">
      <c r="B428" s="74"/>
      <c r="H428" s="106"/>
    </row>
    <row r="429" spans="2:8" x14ac:dyDescent="0.25">
      <c r="B429" s="74"/>
      <c r="H429" s="106"/>
    </row>
    <row r="430" spans="2:8" x14ac:dyDescent="0.25">
      <c r="B430" s="74"/>
      <c r="H430" s="106"/>
    </row>
    <row r="431" spans="2:8" x14ac:dyDescent="0.25">
      <c r="B431" s="74"/>
      <c r="H431" s="106"/>
    </row>
    <row r="432" spans="2:8" x14ac:dyDescent="0.25">
      <c r="B432" s="74"/>
      <c r="H432" s="106"/>
    </row>
    <row r="433" spans="2:8" x14ac:dyDescent="0.25">
      <c r="B433" s="74"/>
      <c r="H433" s="106"/>
    </row>
    <row r="434" spans="2:8" x14ac:dyDescent="0.25">
      <c r="B434" s="74"/>
      <c r="H434" s="106"/>
    </row>
    <row r="435" spans="2:8" x14ac:dyDescent="0.25">
      <c r="B435" s="74"/>
      <c r="H435" s="106"/>
    </row>
    <row r="436" spans="2:8" x14ac:dyDescent="0.25">
      <c r="B436" s="74"/>
      <c r="H436" s="106"/>
    </row>
    <row r="437" spans="2:8" x14ac:dyDescent="0.25">
      <c r="B437" s="74"/>
      <c r="H437" s="106"/>
    </row>
    <row r="438" spans="2:8" x14ac:dyDescent="0.25">
      <c r="B438" s="74"/>
      <c r="H438" s="106"/>
    </row>
    <row r="439" spans="2:8" x14ac:dyDescent="0.25">
      <c r="B439" s="74"/>
      <c r="H439" s="106"/>
    </row>
    <row r="440" spans="2:8" x14ac:dyDescent="0.25">
      <c r="B440" s="74"/>
      <c r="H440" s="106"/>
    </row>
    <row r="441" spans="2:8" x14ac:dyDescent="0.25">
      <c r="B441" s="74"/>
      <c r="H441" s="106"/>
    </row>
    <row r="442" spans="2:8" x14ac:dyDescent="0.25">
      <c r="B442" s="74"/>
      <c r="H442" s="106"/>
    </row>
    <row r="443" spans="2:8" x14ac:dyDescent="0.25">
      <c r="B443" s="74"/>
      <c r="H443" s="106"/>
    </row>
    <row r="444" spans="2:8" x14ac:dyDescent="0.25">
      <c r="B444" s="74"/>
      <c r="H444" s="106"/>
    </row>
    <row r="445" spans="2:8" x14ac:dyDescent="0.25">
      <c r="B445" s="74"/>
      <c r="H445" s="106"/>
    </row>
    <row r="446" spans="2:8" x14ac:dyDescent="0.25">
      <c r="B446" s="74"/>
      <c r="H446" s="106"/>
    </row>
    <row r="447" spans="2:8" x14ac:dyDescent="0.25">
      <c r="B447" s="74"/>
      <c r="H447" s="106"/>
    </row>
    <row r="448" spans="2:8" x14ac:dyDescent="0.25">
      <c r="B448" s="74"/>
      <c r="H448" s="106"/>
    </row>
    <row r="449" spans="2:8" x14ac:dyDescent="0.25">
      <c r="B449" s="74"/>
      <c r="H449" s="106"/>
    </row>
    <row r="450" spans="2:8" x14ac:dyDescent="0.25">
      <c r="B450" s="74"/>
      <c r="H450" s="106"/>
    </row>
    <row r="451" spans="2:8" x14ac:dyDescent="0.25">
      <c r="B451" s="74"/>
      <c r="H451" s="106"/>
    </row>
    <row r="452" spans="2:8" x14ac:dyDescent="0.25">
      <c r="B452" s="74"/>
      <c r="H452" s="106"/>
    </row>
    <row r="453" spans="2:8" x14ac:dyDescent="0.25">
      <c r="B453" s="74"/>
      <c r="H453" s="106"/>
    </row>
    <row r="454" spans="2:8" x14ac:dyDescent="0.25">
      <c r="B454" s="74"/>
      <c r="H454" s="106"/>
    </row>
    <row r="455" spans="2:8" x14ac:dyDescent="0.25">
      <c r="B455" s="74"/>
      <c r="H455" s="106"/>
    </row>
    <row r="456" spans="2:8" x14ac:dyDescent="0.25">
      <c r="B456" s="74"/>
      <c r="H456" s="106"/>
    </row>
    <row r="457" spans="2:8" x14ac:dyDescent="0.25">
      <c r="B457" s="74"/>
      <c r="H457" s="106"/>
    </row>
    <row r="458" spans="2:8" x14ac:dyDescent="0.25">
      <c r="B458" s="74"/>
      <c r="H458" s="106"/>
    </row>
    <row r="459" spans="2:8" x14ac:dyDescent="0.25">
      <c r="B459" s="74"/>
      <c r="H459" s="106"/>
    </row>
    <row r="460" spans="2:8" x14ac:dyDescent="0.25">
      <c r="B460" s="74"/>
      <c r="H460" s="106"/>
    </row>
    <row r="461" spans="2:8" x14ac:dyDescent="0.25">
      <c r="B461" s="74"/>
      <c r="H461" s="106"/>
    </row>
    <row r="462" spans="2:8" x14ac:dyDescent="0.25">
      <c r="B462" s="74"/>
      <c r="H462" s="106"/>
    </row>
    <row r="463" spans="2:8" x14ac:dyDescent="0.25">
      <c r="B463" s="74"/>
      <c r="H463" s="106"/>
    </row>
    <row r="464" spans="2:8" x14ac:dyDescent="0.25">
      <c r="B464" s="74"/>
      <c r="H464" s="106"/>
    </row>
    <row r="465" spans="2:8" x14ac:dyDescent="0.25">
      <c r="B465" s="74"/>
      <c r="H465" s="106"/>
    </row>
    <row r="466" spans="2:8" x14ac:dyDescent="0.25">
      <c r="B466" s="74"/>
      <c r="H466" s="106"/>
    </row>
    <row r="467" spans="2:8" x14ac:dyDescent="0.25">
      <c r="B467" s="74"/>
      <c r="H467" s="106"/>
    </row>
    <row r="468" spans="2:8" x14ac:dyDescent="0.25">
      <c r="B468" s="74"/>
      <c r="H468" s="106"/>
    </row>
    <row r="469" spans="2:8" x14ac:dyDescent="0.25">
      <c r="B469" s="74"/>
      <c r="H469" s="106"/>
    </row>
    <row r="470" spans="2:8" x14ac:dyDescent="0.25">
      <c r="B470" s="74"/>
      <c r="H470" s="106"/>
    </row>
    <row r="471" spans="2:8" x14ac:dyDescent="0.25">
      <c r="B471" s="74"/>
      <c r="H471" s="106"/>
    </row>
    <row r="472" spans="2:8" x14ac:dyDescent="0.25">
      <c r="B472" s="74"/>
      <c r="H472" s="106"/>
    </row>
    <row r="473" spans="2:8" x14ac:dyDescent="0.25">
      <c r="B473" s="74"/>
      <c r="H473" s="106"/>
    </row>
    <row r="474" spans="2:8" x14ac:dyDescent="0.25">
      <c r="B474" s="74"/>
      <c r="H474" s="106"/>
    </row>
    <row r="475" spans="2:8" x14ac:dyDescent="0.25">
      <c r="B475" s="74"/>
      <c r="H475" s="106"/>
    </row>
    <row r="476" spans="2:8" x14ac:dyDescent="0.25">
      <c r="B476" s="74"/>
      <c r="H476" s="106"/>
    </row>
    <row r="477" spans="2:8" x14ac:dyDescent="0.25">
      <c r="B477" s="74"/>
      <c r="H477" s="106"/>
    </row>
    <row r="478" spans="2:8" x14ac:dyDescent="0.25">
      <c r="B478" s="74"/>
      <c r="H478" s="106"/>
    </row>
    <row r="479" spans="2:8" x14ac:dyDescent="0.25">
      <c r="B479" s="74"/>
      <c r="H479" s="106"/>
    </row>
    <row r="480" spans="2:8" x14ac:dyDescent="0.25">
      <c r="B480" s="74"/>
      <c r="H480" s="106"/>
    </row>
    <row r="481" spans="2:8" x14ac:dyDescent="0.25">
      <c r="B481" s="74"/>
      <c r="H481" s="106"/>
    </row>
    <row r="482" spans="2:8" x14ac:dyDescent="0.25">
      <c r="B482" s="74"/>
      <c r="H482" s="106"/>
    </row>
    <row r="483" spans="2:8" x14ac:dyDescent="0.25">
      <c r="B483" s="74"/>
      <c r="H483" s="106"/>
    </row>
    <row r="484" spans="2:8" x14ac:dyDescent="0.25">
      <c r="B484" s="74"/>
      <c r="H484" s="106"/>
    </row>
    <row r="485" spans="2:8" x14ac:dyDescent="0.25">
      <c r="B485" s="74"/>
      <c r="H485" s="106"/>
    </row>
    <row r="486" spans="2:8" x14ac:dyDescent="0.25">
      <c r="B486" s="74"/>
      <c r="H486" s="106"/>
    </row>
    <row r="487" spans="2:8" x14ac:dyDescent="0.25">
      <c r="B487" s="74"/>
      <c r="H487" s="106"/>
    </row>
    <row r="488" spans="2:8" x14ac:dyDescent="0.25">
      <c r="B488" s="74"/>
      <c r="H488" s="106"/>
    </row>
    <row r="489" spans="2:8" x14ac:dyDescent="0.25">
      <c r="B489" s="74"/>
      <c r="H489" s="106"/>
    </row>
    <row r="490" spans="2:8" x14ac:dyDescent="0.25">
      <c r="B490" s="74"/>
      <c r="H490" s="106"/>
    </row>
    <row r="491" spans="2:8" x14ac:dyDescent="0.25">
      <c r="B491" s="74"/>
      <c r="H491" s="106"/>
    </row>
    <row r="492" spans="2:8" x14ac:dyDescent="0.25">
      <c r="B492" s="74"/>
      <c r="H492" s="106"/>
    </row>
    <row r="493" spans="2:8" x14ac:dyDescent="0.25">
      <c r="B493" s="74"/>
      <c r="H493" s="106"/>
    </row>
    <row r="494" spans="2:8" x14ac:dyDescent="0.25">
      <c r="B494" s="74"/>
      <c r="H494" s="106"/>
    </row>
    <row r="495" spans="2:8" x14ac:dyDescent="0.25">
      <c r="B495" s="74"/>
      <c r="H495" s="106"/>
    </row>
    <row r="496" spans="2:8" x14ac:dyDescent="0.25">
      <c r="B496" s="74"/>
      <c r="H496" s="106"/>
    </row>
    <row r="497" spans="2:8" x14ac:dyDescent="0.25">
      <c r="B497" s="74"/>
      <c r="H497" s="106"/>
    </row>
    <row r="498" spans="2:8" x14ac:dyDescent="0.25">
      <c r="B498" s="74"/>
      <c r="H498" s="106"/>
    </row>
    <row r="499" spans="2:8" x14ac:dyDescent="0.25">
      <c r="B499" s="74"/>
      <c r="H499" s="106"/>
    </row>
    <row r="500" spans="2:8" x14ac:dyDescent="0.25">
      <c r="B500" s="74"/>
      <c r="H500" s="106"/>
    </row>
    <row r="501" spans="2:8" x14ac:dyDescent="0.25">
      <c r="B501" s="74"/>
      <c r="H501" s="106"/>
    </row>
    <row r="502" spans="2:8" x14ac:dyDescent="0.25">
      <c r="B502" s="74"/>
      <c r="H502" s="106"/>
    </row>
    <row r="503" spans="2:8" x14ac:dyDescent="0.25">
      <c r="B503" s="74"/>
      <c r="H503" s="106"/>
    </row>
    <row r="504" spans="2:8" x14ac:dyDescent="0.25">
      <c r="B504" s="74"/>
      <c r="H504" s="106"/>
    </row>
    <row r="505" spans="2:8" x14ac:dyDescent="0.25">
      <c r="B505" s="74"/>
      <c r="H505" s="106"/>
    </row>
    <row r="506" spans="2:8" x14ac:dyDescent="0.25">
      <c r="B506" s="74"/>
      <c r="H506" s="106"/>
    </row>
    <row r="507" spans="2:8" x14ac:dyDescent="0.25">
      <c r="B507" s="74"/>
      <c r="H507" s="106"/>
    </row>
    <row r="508" spans="2:8" x14ac:dyDescent="0.25">
      <c r="B508" s="74"/>
      <c r="H508" s="106"/>
    </row>
    <row r="509" spans="2:8" x14ac:dyDescent="0.25">
      <c r="B509" s="74"/>
      <c r="H509" s="106"/>
    </row>
    <row r="510" spans="2:8" x14ac:dyDescent="0.25">
      <c r="B510" s="74"/>
      <c r="H510" s="106"/>
    </row>
    <row r="511" spans="2:8" x14ac:dyDescent="0.25">
      <c r="B511" s="74"/>
      <c r="H511" s="106"/>
    </row>
    <row r="512" spans="2:8" x14ac:dyDescent="0.25">
      <c r="B512" s="74"/>
      <c r="H512" s="106"/>
    </row>
    <row r="513" spans="2:8" x14ac:dyDescent="0.25">
      <c r="B513" s="74"/>
      <c r="H513" s="106"/>
    </row>
    <row r="514" spans="2:8" x14ac:dyDescent="0.25">
      <c r="B514" s="74"/>
      <c r="H514" s="106"/>
    </row>
    <row r="515" spans="2:8" x14ac:dyDescent="0.25">
      <c r="B515" s="74"/>
      <c r="H515" s="106"/>
    </row>
    <row r="516" spans="2:8" x14ac:dyDescent="0.25">
      <c r="B516" s="74"/>
      <c r="H516" s="106"/>
    </row>
    <row r="517" spans="2:8" x14ac:dyDescent="0.25">
      <c r="B517" s="74"/>
      <c r="H517" s="106"/>
    </row>
    <row r="518" spans="2:8" x14ac:dyDescent="0.25">
      <c r="B518" s="74"/>
      <c r="H518" s="106"/>
    </row>
    <row r="519" spans="2:8" x14ac:dyDescent="0.25">
      <c r="B519" s="74"/>
      <c r="H519" s="106"/>
    </row>
    <row r="520" spans="2:8" x14ac:dyDescent="0.25">
      <c r="B520" s="74"/>
      <c r="H520" s="106"/>
    </row>
    <row r="521" spans="2:8" x14ac:dyDescent="0.25">
      <c r="B521" s="74"/>
      <c r="H521" s="106"/>
    </row>
    <row r="522" spans="2:8" x14ac:dyDescent="0.25">
      <c r="B522" s="74"/>
      <c r="H522" s="106"/>
    </row>
    <row r="523" spans="2:8" x14ac:dyDescent="0.25">
      <c r="B523" s="74"/>
      <c r="H523" s="106"/>
    </row>
    <row r="524" spans="2:8" x14ac:dyDescent="0.25">
      <c r="B524" s="74"/>
      <c r="H524" s="106"/>
    </row>
    <row r="525" spans="2:8" x14ac:dyDescent="0.25">
      <c r="B525" s="74"/>
      <c r="H525" s="106"/>
    </row>
    <row r="526" spans="2:8" x14ac:dyDescent="0.25">
      <c r="B526" s="74"/>
      <c r="H526" s="106"/>
    </row>
    <row r="527" spans="2:8" x14ac:dyDescent="0.25">
      <c r="B527" s="74"/>
      <c r="H527" s="106"/>
    </row>
    <row r="528" spans="2:8" x14ac:dyDescent="0.25">
      <c r="B528" s="74"/>
      <c r="H528" s="106"/>
    </row>
    <row r="529" spans="2:8" x14ac:dyDescent="0.25">
      <c r="B529" s="74"/>
      <c r="H529" s="106"/>
    </row>
    <row r="530" spans="2:8" x14ac:dyDescent="0.25">
      <c r="B530" s="74"/>
      <c r="H530" s="106"/>
    </row>
    <row r="531" spans="2:8" x14ac:dyDescent="0.25">
      <c r="B531" s="74"/>
      <c r="H531" s="106"/>
    </row>
    <row r="532" spans="2:8" x14ac:dyDescent="0.25">
      <c r="B532" s="74"/>
      <c r="H532" s="106"/>
    </row>
    <row r="533" spans="2:8" x14ac:dyDescent="0.25">
      <c r="B533" s="74"/>
      <c r="H533" s="106"/>
    </row>
    <row r="534" spans="2:8" x14ac:dyDescent="0.25">
      <c r="B534" s="74"/>
      <c r="H534" s="106"/>
    </row>
    <row r="535" spans="2:8" x14ac:dyDescent="0.25">
      <c r="B535" s="74"/>
      <c r="H535" s="106"/>
    </row>
    <row r="536" spans="2:8" x14ac:dyDescent="0.25">
      <c r="B536" s="74"/>
      <c r="H536" s="106"/>
    </row>
    <row r="537" spans="2:8" x14ac:dyDescent="0.25">
      <c r="B537" s="74"/>
      <c r="H537" s="106"/>
    </row>
    <row r="538" spans="2:8" x14ac:dyDescent="0.25">
      <c r="B538" s="74"/>
      <c r="H538" s="106"/>
    </row>
    <row r="539" spans="2:8" x14ac:dyDescent="0.25">
      <c r="B539" s="74"/>
      <c r="H539" s="106"/>
    </row>
    <row r="540" spans="2:8" x14ac:dyDescent="0.25">
      <c r="B540" s="74"/>
      <c r="H540" s="106"/>
    </row>
    <row r="541" spans="2:8" x14ac:dyDescent="0.25">
      <c r="B541" s="74"/>
      <c r="H541" s="106"/>
    </row>
    <row r="542" spans="2:8" x14ac:dyDescent="0.25">
      <c r="B542" s="74"/>
      <c r="H542" s="106"/>
    </row>
    <row r="543" spans="2:8" x14ac:dyDescent="0.25">
      <c r="B543" s="74"/>
      <c r="H543" s="106"/>
    </row>
    <row r="544" spans="2:8" x14ac:dyDescent="0.25">
      <c r="B544" s="74"/>
      <c r="H544" s="106"/>
    </row>
    <row r="545" spans="2:8" x14ac:dyDescent="0.25">
      <c r="B545" s="74"/>
      <c r="H545" s="106"/>
    </row>
    <row r="546" spans="2:8" x14ac:dyDescent="0.25">
      <c r="B546" s="74"/>
      <c r="H546" s="106"/>
    </row>
    <row r="547" spans="2:8" x14ac:dyDescent="0.25">
      <c r="B547" s="74"/>
      <c r="H547" s="106"/>
    </row>
    <row r="548" spans="2:8" x14ac:dyDescent="0.25">
      <c r="B548" s="74"/>
      <c r="H548" s="106"/>
    </row>
    <row r="549" spans="2:8" x14ac:dyDescent="0.25">
      <c r="B549" s="74"/>
      <c r="H549" s="106"/>
    </row>
    <row r="550" spans="2:8" x14ac:dyDescent="0.25">
      <c r="B550" s="74"/>
      <c r="H550" s="106"/>
    </row>
    <row r="551" spans="2:8" x14ac:dyDescent="0.25">
      <c r="B551" s="74"/>
      <c r="H551" s="106"/>
    </row>
    <row r="552" spans="2:8" x14ac:dyDescent="0.25">
      <c r="B552" s="74"/>
      <c r="H552" s="106"/>
    </row>
    <row r="553" spans="2:8" x14ac:dyDescent="0.25">
      <c r="B553" s="74"/>
      <c r="H553" s="106"/>
    </row>
    <row r="554" spans="2:8" x14ac:dyDescent="0.25">
      <c r="B554" s="74"/>
      <c r="H554" s="106"/>
    </row>
    <row r="555" spans="2:8" x14ac:dyDescent="0.25">
      <c r="B555" s="74"/>
      <c r="H555" s="106"/>
    </row>
    <row r="556" spans="2:8" x14ac:dyDescent="0.25">
      <c r="B556" s="74"/>
      <c r="H556" s="106"/>
    </row>
    <row r="557" spans="2:8" x14ac:dyDescent="0.25">
      <c r="B557" s="74"/>
      <c r="H557" s="106"/>
    </row>
    <row r="558" spans="2:8" x14ac:dyDescent="0.25">
      <c r="B558" s="74"/>
      <c r="H558" s="106"/>
    </row>
    <row r="559" spans="2:8" x14ac:dyDescent="0.25">
      <c r="B559" s="74"/>
      <c r="H559" s="106"/>
    </row>
    <row r="560" spans="2:8" x14ac:dyDescent="0.25">
      <c r="B560" s="74"/>
      <c r="H560" s="106"/>
    </row>
    <row r="561" spans="2:8" x14ac:dyDescent="0.25">
      <c r="B561" s="74"/>
      <c r="H561" s="106"/>
    </row>
    <row r="562" spans="2:8" x14ac:dyDescent="0.25">
      <c r="B562" s="74"/>
      <c r="H562" s="106"/>
    </row>
    <row r="563" spans="2:8" x14ac:dyDescent="0.25">
      <c r="B563" s="74"/>
      <c r="H563" s="106"/>
    </row>
    <row r="564" spans="2:8" x14ac:dyDescent="0.25">
      <c r="B564" s="74"/>
      <c r="H564" s="106"/>
    </row>
    <row r="565" spans="2:8" x14ac:dyDescent="0.25">
      <c r="B565" s="74"/>
      <c r="H565" s="106"/>
    </row>
    <row r="566" spans="2:8" x14ac:dyDescent="0.25">
      <c r="B566" s="74"/>
      <c r="H566" s="106"/>
    </row>
    <row r="567" spans="2:8" x14ac:dyDescent="0.25">
      <c r="B567" s="74"/>
      <c r="H567" s="106"/>
    </row>
    <row r="568" spans="2:8" x14ac:dyDescent="0.25">
      <c r="B568" s="74"/>
      <c r="H568" s="106"/>
    </row>
    <row r="569" spans="2:8" x14ac:dyDescent="0.25">
      <c r="B569" s="74"/>
      <c r="H569" s="106"/>
    </row>
    <row r="570" spans="2:8" x14ac:dyDescent="0.25">
      <c r="B570" s="74"/>
      <c r="H570" s="106"/>
    </row>
    <row r="571" spans="2:8" x14ac:dyDescent="0.25">
      <c r="B571" s="74"/>
      <c r="H571" s="106"/>
    </row>
    <row r="572" spans="2:8" x14ac:dyDescent="0.25">
      <c r="B572" s="74"/>
      <c r="H572" s="106"/>
    </row>
    <row r="573" spans="2:8" x14ac:dyDescent="0.25">
      <c r="B573" s="74"/>
      <c r="H573" s="106"/>
    </row>
    <row r="574" spans="2:8" x14ac:dyDescent="0.25">
      <c r="B574" s="74"/>
      <c r="H574" s="106"/>
    </row>
    <row r="575" spans="2:8" x14ac:dyDescent="0.25">
      <c r="B575" s="74"/>
      <c r="H575" s="106"/>
    </row>
    <row r="576" spans="2:8" x14ac:dyDescent="0.25">
      <c r="B576" s="74"/>
      <c r="H576" s="106"/>
    </row>
    <row r="577" spans="2:8" x14ac:dyDescent="0.25">
      <c r="B577" s="74"/>
      <c r="H577" s="106"/>
    </row>
    <row r="578" spans="2:8" x14ac:dyDescent="0.25">
      <c r="B578" s="74"/>
      <c r="H578" s="106"/>
    </row>
    <row r="579" spans="2:8" x14ac:dyDescent="0.25">
      <c r="B579" s="74"/>
      <c r="H579" s="106"/>
    </row>
    <row r="580" spans="2:8" x14ac:dyDescent="0.25">
      <c r="B580" s="74"/>
      <c r="H580" s="106"/>
    </row>
    <row r="581" spans="2:8" x14ac:dyDescent="0.25">
      <c r="B581" s="74"/>
      <c r="H581" s="106"/>
    </row>
    <row r="582" spans="2:8" x14ac:dyDescent="0.25">
      <c r="B582" s="74"/>
      <c r="H582" s="106"/>
    </row>
    <row r="583" spans="2:8" x14ac:dyDescent="0.25">
      <c r="B583" s="74"/>
      <c r="H583" s="106"/>
    </row>
    <row r="584" spans="2:8" x14ac:dyDescent="0.25">
      <c r="B584" s="74"/>
      <c r="H584" s="106"/>
    </row>
    <row r="585" spans="2:8" x14ac:dyDescent="0.25">
      <c r="B585" s="74"/>
      <c r="H585" s="106"/>
    </row>
    <row r="586" spans="2:8" x14ac:dyDescent="0.25">
      <c r="B586" s="74"/>
      <c r="H586" s="106"/>
    </row>
    <row r="587" spans="2:8" x14ac:dyDescent="0.25">
      <c r="B587" s="74"/>
      <c r="H587" s="106"/>
    </row>
    <row r="588" spans="2:8" x14ac:dyDescent="0.25">
      <c r="B588" s="74"/>
      <c r="H588" s="106"/>
    </row>
    <row r="589" spans="2:8" x14ac:dyDescent="0.25">
      <c r="B589" s="74"/>
      <c r="H589" s="106"/>
    </row>
    <row r="590" spans="2:8" x14ac:dyDescent="0.25">
      <c r="B590" s="74"/>
      <c r="H590" s="106"/>
    </row>
    <row r="591" spans="2:8" x14ac:dyDescent="0.25">
      <c r="B591" s="74"/>
      <c r="H591" s="106"/>
    </row>
    <row r="592" spans="2:8" x14ac:dyDescent="0.25">
      <c r="B592" s="74"/>
      <c r="H592" s="106"/>
    </row>
    <row r="593" spans="2:8" x14ac:dyDescent="0.25">
      <c r="B593" s="74"/>
      <c r="H593" s="106"/>
    </row>
    <row r="594" spans="2:8" x14ac:dyDescent="0.25">
      <c r="B594" s="74"/>
      <c r="H594" s="106"/>
    </row>
    <row r="595" spans="2:8" x14ac:dyDescent="0.25">
      <c r="B595" s="74"/>
      <c r="H595" s="106"/>
    </row>
    <row r="596" spans="2:8" x14ac:dyDescent="0.25">
      <c r="B596" s="74"/>
      <c r="H596" s="106"/>
    </row>
    <row r="597" spans="2:8" x14ac:dyDescent="0.25">
      <c r="B597" s="74"/>
      <c r="H597" s="106"/>
    </row>
    <row r="598" spans="2:8" x14ac:dyDescent="0.25">
      <c r="B598" s="74"/>
      <c r="H598" s="106"/>
    </row>
    <row r="599" spans="2:8" x14ac:dyDescent="0.25">
      <c r="B599" s="74"/>
      <c r="H599" s="106"/>
    </row>
    <row r="600" spans="2:8" x14ac:dyDescent="0.25">
      <c r="B600" s="74"/>
      <c r="H600" s="106"/>
    </row>
    <row r="601" spans="2:8" x14ac:dyDescent="0.25">
      <c r="B601" s="74"/>
      <c r="H601" s="106"/>
    </row>
    <row r="602" spans="2:8" x14ac:dyDescent="0.25">
      <c r="B602" s="74"/>
      <c r="H602" s="106"/>
    </row>
    <row r="603" spans="2:8" x14ac:dyDescent="0.25">
      <c r="B603" s="74"/>
      <c r="H603" s="106"/>
    </row>
    <row r="604" spans="2:8" x14ac:dyDescent="0.25">
      <c r="B604" s="74"/>
      <c r="H604" s="106"/>
    </row>
    <row r="605" spans="2:8" x14ac:dyDescent="0.25">
      <c r="B605" s="74"/>
      <c r="H605" s="106"/>
    </row>
    <row r="606" spans="2:8" x14ac:dyDescent="0.25">
      <c r="B606" s="74"/>
      <c r="H606" s="106"/>
    </row>
    <row r="607" spans="2:8" x14ac:dyDescent="0.25">
      <c r="B607" s="74"/>
      <c r="H607" s="106"/>
    </row>
    <row r="608" spans="2:8" x14ac:dyDescent="0.25">
      <c r="B608" s="74"/>
      <c r="H608" s="106"/>
    </row>
    <row r="609" spans="2:8" x14ac:dyDescent="0.25">
      <c r="B609" s="74"/>
      <c r="H609" s="106"/>
    </row>
    <row r="610" spans="2:8" x14ac:dyDescent="0.25">
      <c r="B610" s="74"/>
      <c r="H610" s="106"/>
    </row>
    <row r="611" spans="2:8" x14ac:dyDescent="0.25">
      <c r="B611" s="74"/>
      <c r="H611" s="106"/>
    </row>
    <row r="612" spans="2:8" x14ac:dyDescent="0.25">
      <c r="B612" s="74"/>
      <c r="H612" s="106"/>
    </row>
    <row r="613" spans="2:8" x14ac:dyDescent="0.25">
      <c r="B613" s="74"/>
      <c r="H613" s="106"/>
    </row>
    <row r="614" spans="2:8" x14ac:dyDescent="0.25">
      <c r="B614" s="74"/>
      <c r="H614" s="106"/>
    </row>
    <row r="615" spans="2:8" x14ac:dyDescent="0.25">
      <c r="B615" s="74"/>
      <c r="H615" s="106"/>
    </row>
    <row r="616" spans="2:8" x14ac:dyDescent="0.25">
      <c r="B616" s="74"/>
      <c r="H616" s="106"/>
    </row>
    <row r="617" spans="2:8" x14ac:dyDescent="0.25">
      <c r="B617" s="74"/>
      <c r="H617" s="106"/>
    </row>
    <row r="618" spans="2:8" x14ac:dyDescent="0.25">
      <c r="B618" s="74"/>
      <c r="H618" s="106"/>
    </row>
    <row r="619" spans="2:8" x14ac:dyDescent="0.25">
      <c r="B619" s="74"/>
      <c r="H619" s="106"/>
    </row>
    <row r="620" spans="2:8" x14ac:dyDescent="0.25">
      <c r="B620" s="74"/>
      <c r="H620" s="106"/>
    </row>
    <row r="621" spans="2:8" x14ac:dyDescent="0.25">
      <c r="B621" s="74"/>
      <c r="H621" s="106"/>
    </row>
    <row r="622" spans="2:8" x14ac:dyDescent="0.25">
      <c r="B622" s="74"/>
      <c r="H622" s="106"/>
    </row>
    <row r="623" spans="2:8" x14ac:dyDescent="0.25">
      <c r="B623" s="74"/>
      <c r="H623" s="106"/>
    </row>
    <row r="624" spans="2:8" x14ac:dyDescent="0.25">
      <c r="B624" s="74"/>
      <c r="H624" s="106"/>
    </row>
    <row r="625" spans="2:8" x14ac:dyDescent="0.25">
      <c r="B625" s="74"/>
      <c r="H625" s="106"/>
    </row>
    <row r="626" spans="2:8" x14ac:dyDescent="0.25">
      <c r="B626" s="74"/>
      <c r="H626" s="106"/>
    </row>
    <row r="627" spans="2:8" x14ac:dyDescent="0.25">
      <c r="B627" s="74"/>
      <c r="H627" s="106"/>
    </row>
    <row r="628" spans="2:8" x14ac:dyDescent="0.25">
      <c r="B628" s="74"/>
      <c r="H628" s="106"/>
    </row>
    <row r="629" spans="2:8" x14ac:dyDescent="0.25">
      <c r="B629" s="74"/>
      <c r="H629" s="106"/>
    </row>
    <row r="630" spans="2:8" x14ac:dyDescent="0.25">
      <c r="B630" s="74"/>
      <c r="H630" s="106"/>
    </row>
    <row r="631" spans="2:8" x14ac:dyDescent="0.25">
      <c r="B631" s="74"/>
    </row>
    <row r="632" spans="2:8" x14ac:dyDescent="0.25">
      <c r="B632" s="74"/>
    </row>
    <row r="633" spans="2:8" x14ac:dyDescent="0.25">
      <c r="B633" s="74"/>
    </row>
    <row r="634" spans="2:8" x14ac:dyDescent="0.25">
      <c r="B634" s="74"/>
    </row>
    <row r="635" spans="2:8" x14ac:dyDescent="0.25">
      <c r="B635" s="74"/>
    </row>
    <row r="636" spans="2:8" x14ac:dyDescent="0.25">
      <c r="B636" s="74"/>
    </row>
    <row r="637" spans="2:8" x14ac:dyDescent="0.25">
      <c r="B637" s="74"/>
    </row>
    <row r="638" spans="2:8" x14ac:dyDescent="0.25">
      <c r="B638" s="74"/>
    </row>
    <row r="639" spans="2:8" x14ac:dyDescent="0.25">
      <c r="B639" s="74"/>
    </row>
    <row r="640" spans="2:8" x14ac:dyDescent="0.25">
      <c r="B640" s="74"/>
    </row>
    <row r="641" spans="2:2" x14ac:dyDescent="0.25">
      <c r="B641" s="74"/>
    </row>
    <row r="642" spans="2:2" x14ac:dyDescent="0.25">
      <c r="B642" s="74"/>
    </row>
    <row r="643" spans="2:2" x14ac:dyDescent="0.25">
      <c r="B643" s="74"/>
    </row>
    <row r="644" spans="2:2" x14ac:dyDescent="0.25">
      <c r="B644" s="74"/>
    </row>
    <row r="645" spans="2:2" x14ac:dyDescent="0.25">
      <c r="B645" s="74"/>
    </row>
    <row r="646" spans="2:2" x14ac:dyDescent="0.25">
      <c r="B646" s="74"/>
    </row>
    <row r="647" spans="2:2" x14ac:dyDescent="0.25">
      <c r="B647" s="74"/>
    </row>
    <row r="648" spans="2:2" x14ac:dyDescent="0.25">
      <c r="B648" s="74"/>
    </row>
    <row r="649" spans="2:2" x14ac:dyDescent="0.25">
      <c r="B649" s="74"/>
    </row>
    <row r="650" spans="2:2" x14ac:dyDescent="0.25">
      <c r="B650" s="74"/>
    </row>
    <row r="651" spans="2:2" x14ac:dyDescent="0.25">
      <c r="B651" s="74"/>
    </row>
    <row r="652" spans="2:2" x14ac:dyDescent="0.25">
      <c r="B652" s="74"/>
    </row>
    <row r="653" spans="2:2" x14ac:dyDescent="0.25">
      <c r="B653" s="74"/>
    </row>
    <row r="654" spans="2:2" x14ac:dyDescent="0.25">
      <c r="B654" s="74"/>
    </row>
    <row r="655" spans="2:2" x14ac:dyDescent="0.25">
      <c r="B655" s="74"/>
    </row>
    <row r="656" spans="2:2" x14ac:dyDescent="0.25">
      <c r="B656" s="74"/>
    </row>
    <row r="657" spans="2:2" x14ac:dyDescent="0.25">
      <c r="B657" s="74"/>
    </row>
    <row r="658" spans="2:2" x14ac:dyDescent="0.25">
      <c r="B658" s="74"/>
    </row>
    <row r="659" spans="2:2" x14ac:dyDescent="0.25">
      <c r="B659" s="74"/>
    </row>
    <row r="660" spans="2:2" x14ac:dyDescent="0.25">
      <c r="B660" s="74"/>
    </row>
    <row r="661" spans="2:2" x14ac:dyDescent="0.25">
      <c r="B661" s="74"/>
    </row>
    <row r="662" spans="2:2" x14ac:dyDescent="0.25">
      <c r="B662" s="74"/>
    </row>
    <row r="663" spans="2:2" x14ac:dyDescent="0.25">
      <c r="B663" s="74"/>
    </row>
    <row r="664" spans="2:2" x14ac:dyDescent="0.25">
      <c r="B664" s="74"/>
    </row>
    <row r="665" spans="2:2" x14ac:dyDescent="0.25">
      <c r="B665" s="74"/>
    </row>
    <row r="666" spans="2:2" x14ac:dyDescent="0.25">
      <c r="B666" s="74"/>
    </row>
    <row r="667" spans="2:2" x14ac:dyDescent="0.25">
      <c r="B667" s="74"/>
    </row>
    <row r="668" spans="2:2" x14ac:dyDescent="0.25">
      <c r="B668" s="74"/>
    </row>
    <row r="669" spans="2:2" x14ac:dyDescent="0.25">
      <c r="B669" s="74"/>
    </row>
    <row r="670" spans="2:2" x14ac:dyDescent="0.25">
      <c r="B670" s="74"/>
    </row>
    <row r="671" spans="2:2" x14ac:dyDescent="0.25">
      <c r="B671" s="74"/>
    </row>
    <row r="672" spans="2:2" x14ac:dyDescent="0.25">
      <c r="B672" s="74"/>
    </row>
    <row r="673" spans="2:2" x14ac:dyDescent="0.25">
      <c r="B673" s="74"/>
    </row>
    <row r="674" spans="2:2" x14ac:dyDescent="0.25">
      <c r="B674" s="74"/>
    </row>
    <row r="675" spans="2:2" x14ac:dyDescent="0.25">
      <c r="B675" s="74"/>
    </row>
    <row r="676" spans="2:2" x14ac:dyDescent="0.25">
      <c r="B676" s="74"/>
    </row>
    <row r="677" spans="2:2" x14ac:dyDescent="0.25">
      <c r="B677" s="74"/>
    </row>
    <row r="678" spans="2:2" x14ac:dyDescent="0.25">
      <c r="B678" s="74"/>
    </row>
    <row r="679" spans="2:2" x14ac:dyDescent="0.25">
      <c r="B679" s="74"/>
    </row>
    <row r="680" spans="2:2" x14ac:dyDescent="0.25">
      <c r="B680" s="74"/>
    </row>
    <row r="681" spans="2:2" x14ac:dyDescent="0.25">
      <c r="B681" s="74"/>
    </row>
    <row r="682" spans="2:2" x14ac:dyDescent="0.25">
      <c r="B682" s="74"/>
    </row>
    <row r="683" spans="2:2" x14ac:dyDescent="0.25">
      <c r="B683" s="74"/>
    </row>
    <row r="684" spans="2:2" x14ac:dyDescent="0.25">
      <c r="B684" s="74"/>
    </row>
    <row r="685" spans="2:2" x14ac:dyDescent="0.25">
      <c r="B685" s="74"/>
    </row>
    <row r="686" spans="2:2" x14ac:dyDescent="0.25">
      <c r="B686" s="74"/>
    </row>
    <row r="687" spans="2:2" x14ac:dyDescent="0.25">
      <c r="B687" s="74"/>
    </row>
    <row r="688" spans="2:2" x14ac:dyDescent="0.25">
      <c r="B688" s="74"/>
    </row>
    <row r="689" spans="2:2" x14ac:dyDescent="0.25">
      <c r="B689" s="74"/>
    </row>
    <row r="690" spans="2:2" x14ac:dyDescent="0.25">
      <c r="B690" s="74"/>
    </row>
    <row r="691" spans="2:2" x14ac:dyDescent="0.25">
      <c r="B691" s="74"/>
    </row>
    <row r="692" spans="2:2" x14ac:dyDescent="0.25">
      <c r="B692" s="74"/>
    </row>
    <row r="693" spans="2:2" x14ac:dyDescent="0.25">
      <c r="B693" s="74"/>
    </row>
    <row r="694" spans="2:2" x14ac:dyDescent="0.25">
      <c r="B694" s="74"/>
    </row>
    <row r="695" spans="2:2" x14ac:dyDescent="0.25">
      <c r="B695" s="74"/>
    </row>
    <row r="696" spans="2:2" x14ac:dyDescent="0.25">
      <c r="B696" s="74"/>
    </row>
    <row r="697" spans="2:2" x14ac:dyDescent="0.25">
      <c r="B697" s="74"/>
    </row>
    <row r="698" spans="2:2" x14ac:dyDescent="0.25">
      <c r="B698" s="74"/>
    </row>
    <row r="699" spans="2:2" x14ac:dyDescent="0.25">
      <c r="B699" s="74"/>
    </row>
    <row r="700" spans="2:2" x14ac:dyDescent="0.25">
      <c r="B700" s="74"/>
    </row>
    <row r="701" spans="2:2" x14ac:dyDescent="0.25">
      <c r="B701" s="74"/>
    </row>
    <row r="702" spans="2:2" x14ac:dyDescent="0.25">
      <c r="B702" s="74"/>
    </row>
    <row r="703" spans="2:2" x14ac:dyDescent="0.25">
      <c r="B703" s="74"/>
    </row>
    <row r="704" spans="2:2" x14ac:dyDescent="0.25">
      <c r="B704" s="74"/>
    </row>
    <row r="705" spans="2:2" x14ac:dyDescent="0.25">
      <c r="B705" s="74"/>
    </row>
    <row r="706" spans="2:2" x14ac:dyDescent="0.25">
      <c r="B706" s="74"/>
    </row>
    <row r="707" spans="2:2" x14ac:dyDescent="0.25">
      <c r="B707" s="74"/>
    </row>
    <row r="708" spans="2:2" x14ac:dyDescent="0.25">
      <c r="B708" s="74"/>
    </row>
    <row r="709" spans="2:2" x14ac:dyDescent="0.25">
      <c r="B709" s="74"/>
    </row>
    <row r="710" spans="2:2" x14ac:dyDescent="0.25">
      <c r="B710" s="74"/>
    </row>
    <row r="711" spans="2:2" x14ac:dyDescent="0.25">
      <c r="B711" s="74"/>
    </row>
    <row r="712" spans="2:2" x14ac:dyDescent="0.25">
      <c r="B712" s="74"/>
    </row>
    <row r="713" spans="2:2" x14ac:dyDescent="0.25">
      <c r="B713" s="74"/>
    </row>
    <row r="714" spans="2:2" x14ac:dyDescent="0.25">
      <c r="B714" s="74"/>
    </row>
    <row r="715" spans="2:2" x14ac:dyDescent="0.25">
      <c r="B715" s="74"/>
    </row>
    <row r="716" spans="2:2" x14ac:dyDescent="0.25">
      <c r="B716" s="74"/>
    </row>
    <row r="717" spans="2:2" x14ac:dyDescent="0.25">
      <c r="B717" s="74"/>
    </row>
    <row r="718" spans="2:2" x14ac:dyDescent="0.25">
      <c r="B718" s="74"/>
    </row>
    <row r="719" spans="2:2" x14ac:dyDescent="0.25">
      <c r="B719" s="74"/>
    </row>
    <row r="720" spans="2:2" x14ac:dyDescent="0.25">
      <c r="B720" s="74"/>
    </row>
    <row r="721" spans="2:2" x14ac:dyDescent="0.25">
      <c r="B721" s="74"/>
    </row>
    <row r="722" spans="2:2" x14ac:dyDescent="0.25">
      <c r="B722" s="74"/>
    </row>
    <row r="723" spans="2:2" x14ac:dyDescent="0.25">
      <c r="B723" s="74"/>
    </row>
    <row r="724" spans="2:2" x14ac:dyDescent="0.25">
      <c r="B724" s="74"/>
    </row>
    <row r="725" spans="2:2" x14ac:dyDescent="0.25">
      <c r="B725" s="74"/>
    </row>
    <row r="726" spans="2:2" x14ac:dyDescent="0.25">
      <c r="B726" s="74"/>
    </row>
    <row r="727" spans="2:2" x14ac:dyDescent="0.25">
      <c r="B727" s="74"/>
    </row>
    <row r="728" spans="2:2" x14ac:dyDescent="0.25">
      <c r="B728" s="74"/>
    </row>
    <row r="729" spans="2:2" x14ac:dyDescent="0.25">
      <c r="B729" s="74"/>
    </row>
    <row r="730" spans="2:2" x14ac:dyDescent="0.25">
      <c r="B730" s="74"/>
    </row>
    <row r="731" spans="2:2" x14ac:dyDescent="0.25">
      <c r="B731" s="74"/>
    </row>
    <row r="732" spans="2:2" x14ac:dyDescent="0.25">
      <c r="B732" s="74"/>
    </row>
    <row r="733" spans="2:2" x14ac:dyDescent="0.25">
      <c r="B733" s="74"/>
    </row>
    <row r="734" spans="2:2" x14ac:dyDescent="0.25">
      <c r="B734" s="74"/>
    </row>
    <row r="735" spans="2:2" x14ac:dyDescent="0.25">
      <c r="B735" s="74"/>
    </row>
    <row r="736" spans="2:2" x14ac:dyDescent="0.25">
      <c r="B736" s="74"/>
    </row>
    <row r="737" spans="2:2" x14ac:dyDescent="0.25">
      <c r="B737" s="74"/>
    </row>
    <row r="738" spans="2:2" x14ac:dyDescent="0.25">
      <c r="B738" s="74"/>
    </row>
    <row r="739" spans="2:2" x14ac:dyDescent="0.25">
      <c r="B739" s="74"/>
    </row>
    <row r="740" spans="2:2" x14ac:dyDescent="0.25">
      <c r="B740" s="74"/>
    </row>
    <row r="741" spans="2:2" x14ac:dyDescent="0.25">
      <c r="B741" s="74"/>
    </row>
    <row r="742" spans="2:2" x14ac:dyDescent="0.25">
      <c r="B742" s="74"/>
    </row>
    <row r="743" spans="2:2" x14ac:dyDescent="0.25">
      <c r="B743" s="74"/>
    </row>
    <row r="744" spans="2:2" x14ac:dyDescent="0.25">
      <c r="B744" s="74"/>
    </row>
    <row r="745" spans="2:2" x14ac:dyDescent="0.25">
      <c r="B745" s="74"/>
    </row>
    <row r="746" spans="2:2" x14ac:dyDescent="0.25">
      <c r="B746" s="74"/>
    </row>
    <row r="747" spans="2:2" x14ac:dyDescent="0.25">
      <c r="B747" s="74"/>
    </row>
    <row r="748" spans="2:2" x14ac:dyDescent="0.25">
      <c r="B748" s="74"/>
    </row>
    <row r="749" spans="2:2" x14ac:dyDescent="0.25">
      <c r="B749" s="74"/>
    </row>
    <row r="750" spans="2:2" x14ac:dyDescent="0.25">
      <c r="B750" s="74"/>
    </row>
    <row r="751" spans="2:2" x14ac:dyDescent="0.25">
      <c r="B751" s="74"/>
    </row>
    <row r="752" spans="2:2" x14ac:dyDescent="0.25">
      <c r="B752" s="74"/>
    </row>
    <row r="753" spans="2:2" x14ac:dyDescent="0.25">
      <c r="B753" s="74"/>
    </row>
    <row r="754" spans="2:2" x14ac:dyDescent="0.25">
      <c r="B754" s="74"/>
    </row>
    <row r="755" spans="2:2" x14ac:dyDescent="0.25">
      <c r="B755" s="74"/>
    </row>
    <row r="756" spans="2:2" x14ac:dyDescent="0.25">
      <c r="B756" s="74"/>
    </row>
    <row r="757" spans="2:2" x14ac:dyDescent="0.25">
      <c r="B757" s="74"/>
    </row>
    <row r="758" spans="2:2" x14ac:dyDescent="0.25">
      <c r="B758" s="74"/>
    </row>
    <row r="759" spans="2:2" x14ac:dyDescent="0.25">
      <c r="B759" s="74"/>
    </row>
    <row r="760" spans="2:2" x14ac:dyDescent="0.25">
      <c r="B760" s="74"/>
    </row>
    <row r="761" spans="2:2" x14ac:dyDescent="0.25">
      <c r="B761" s="74"/>
    </row>
    <row r="762" spans="2:2" x14ac:dyDescent="0.25">
      <c r="B762" s="74"/>
    </row>
    <row r="763" spans="2:2" x14ac:dyDescent="0.25">
      <c r="B763" s="74"/>
    </row>
    <row r="764" spans="2:2" x14ac:dyDescent="0.25">
      <c r="B764" s="74"/>
    </row>
  </sheetData>
  <mergeCells count="4">
    <mergeCell ref="A2:C3"/>
    <mergeCell ref="D1:F2"/>
    <mergeCell ref="D3:F3"/>
    <mergeCell ref="A1:C1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99" fitToHeight="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Q746"/>
  <sheetViews>
    <sheetView showZeros="0" view="pageBreakPreview" zoomScale="120" zoomScaleNormal="120" zoomScaleSheetLayoutView="120" workbookViewId="0">
      <pane ySplit="5" topLeftCell="A44" activePane="bottomLeft" state="frozen"/>
      <selection activeCell="A2" sqref="A2:C3"/>
      <selection pane="bottomLeft" activeCell="E63" sqref="E63"/>
    </sheetView>
  </sheetViews>
  <sheetFormatPr defaultColWidth="9.28515625" defaultRowHeight="12" x14ac:dyDescent="0.2"/>
  <cols>
    <col min="1" max="1" width="4.7109375" style="110" bestFit="1" customWidth="1"/>
    <col min="2" max="2" width="2.7109375" style="163" bestFit="1" customWidth="1"/>
    <col min="3" max="3" width="43.7109375" style="128" customWidth="1"/>
    <col min="4" max="4" width="9" style="138" customWidth="1"/>
    <col min="5" max="5" width="11.28515625" style="129" customWidth="1"/>
    <col min="6" max="6" width="10.42578125" style="139" customWidth="1"/>
    <col min="7" max="7" width="14.42578125" style="140" bestFit="1" customWidth="1"/>
    <col min="8" max="8" width="12.42578125" style="110" bestFit="1" customWidth="1"/>
    <col min="9" max="9" width="10.42578125" style="110" bestFit="1" customWidth="1"/>
    <col min="10" max="16384" width="9.28515625" style="110"/>
  </cols>
  <sheetData>
    <row r="1" spans="1:17" ht="12.75" customHeight="1" x14ac:dyDescent="0.2">
      <c r="A1" s="231" t="s">
        <v>0</v>
      </c>
      <c r="B1" s="232"/>
      <c r="C1" s="233"/>
      <c r="D1" s="222"/>
      <c r="E1" s="223"/>
      <c r="F1" s="224"/>
      <c r="G1" s="109" t="s">
        <v>17</v>
      </c>
    </row>
    <row r="2" spans="1:17" ht="12.75" customHeight="1" x14ac:dyDescent="0.2">
      <c r="A2" s="216" t="s">
        <v>166</v>
      </c>
      <c r="B2" s="217"/>
      <c r="C2" s="218"/>
      <c r="D2" s="225"/>
      <c r="E2" s="226"/>
      <c r="F2" s="227"/>
      <c r="G2" s="111"/>
    </row>
    <row r="3" spans="1:17" x14ac:dyDescent="0.2">
      <c r="A3" s="219"/>
      <c r="B3" s="220"/>
      <c r="C3" s="221"/>
      <c r="D3" s="228"/>
      <c r="E3" s="229"/>
      <c r="F3" s="230"/>
      <c r="G3" s="112"/>
    </row>
    <row r="4" spans="1:17" s="116" customFormat="1" x14ac:dyDescent="0.2">
      <c r="A4" s="113" t="s">
        <v>56</v>
      </c>
      <c r="B4" s="114"/>
      <c r="C4" s="115" t="s">
        <v>55</v>
      </c>
      <c r="E4" s="117"/>
      <c r="F4" s="118"/>
      <c r="G4" s="119"/>
    </row>
    <row r="5" spans="1:17" ht="12.75" thickBot="1" x14ac:dyDescent="0.25">
      <c r="A5" s="123" t="s">
        <v>1</v>
      </c>
      <c r="B5" s="158"/>
      <c r="C5" s="122" t="s">
        <v>2</v>
      </c>
      <c r="D5" s="123" t="s">
        <v>3</v>
      </c>
      <c r="E5" s="124" t="s">
        <v>4</v>
      </c>
      <c r="F5" s="125" t="s">
        <v>5</v>
      </c>
      <c r="G5" s="125" t="s">
        <v>6</v>
      </c>
    </row>
    <row r="6" spans="1:17" ht="12.75" thickTop="1" x14ac:dyDescent="0.2">
      <c r="A6" s="126"/>
      <c r="B6" s="127"/>
      <c r="E6" s="139"/>
      <c r="F6" s="130"/>
      <c r="G6" s="131"/>
    </row>
    <row r="7" spans="1:17" s="136" customFormat="1" x14ac:dyDescent="0.2">
      <c r="A7" s="132">
        <v>4</v>
      </c>
      <c r="B7" s="133"/>
      <c r="C7" s="134" t="s">
        <v>53</v>
      </c>
      <c r="D7" s="127"/>
      <c r="E7" s="139"/>
      <c r="F7" s="130"/>
      <c r="G7" s="131"/>
    </row>
    <row r="8" spans="1:17" s="136" customFormat="1" ht="12" customHeight="1" x14ac:dyDescent="0.2">
      <c r="A8" s="132"/>
      <c r="B8" s="133"/>
      <c r="C8" s="135"/>
      <c r="D8" s="127"/>
      <c r="E8" s="139"/>
      <c r="F8" s="130"/>
      <c r="G8" s="131"/>
    </row>
    <row r="9" spans="1:17" s="136" customFormat="1" ht="12" customHeight="1" x14ac:dyDescent="0.2">
      <c r="A9" s="141">
        <v>1</v>
      </c>
      <c r="B9" s="133"/>
      <c r="C9" s="110" t="s">
        <v>98</v>
      </c>
      <c r="D9" s="127"/>
      <c r="E9" s="139"/>
      <c r="F9" s="130"/>
      <c r="G9" s="131"/>
    </row>
    <row r="10" spans="1:17" s="136" customFormat="1" ht="12" customHeight="1" x14ac:dyDescent="0.2">
      <c r="A10" s="132"/>
      <c r="B10" s="133"/>
      <c r="C10" s="140" t="s">
        <v>99</v>
      </c>
      <c r="D10" s="127"/>
      <c r="E10" s="139"/>
      <c r="F10" s="130"/>
      <c r="G10" s="131"/>
    </row>
    <row r="11" spans="1:17" s="136" customFormat="1" ht="12" customHeight="1" x14ac:dyDescent="0.2">
      <c r="A11" s="132"/>
      <c r="B11" s="133"/>
      <c r="C11" s="140" t="s">
        <v>21</v>
      </c>
      <c r="D11" s="127"/>
      <c r="E11" s="139"/>
      <c r="F11" s="130"/>
      <c r="G11" s="131"/>
    </row>
    <row r="12" spans="1:17" s="136" customFormat="1" ht="12" customHeight="1" x14ac:dyDescent="0.2">
      <c r="A12" s="132"/>
      <c r="B12" s="133"/>
      <c r="C12" s="140" t="s">
        <v>100</v>
      </c>
      <c r="D12" s="127"/>
      <c r="E12" s="139"/>
      <c r="F12" s="130"/>
      <c r="G12" s="131"/>
    </row>
    <row r="13" spans="1:17" s="136" customFormat="1" ht="12" customHeight="1" x14ac:dyDescent="0.2">
      <c r="A13" s="132"/>
      <c r="B13" s="133"/>
      <c r="C13" s="140" t="s">
        <v>101</v>
      </c>
      <c r="D13" s="127"/>
      <c r="E13" s="139"/>
      <c r="F13" s="130"/>
      <c r="G13" s="131"/>
    </row>
    <row r="14" spans="1:17" s="136" customFormat="1" ht="12" customHeight="1" x14ac:dyDescent="0.2">
      <c r="A14" s="132"/>
      <c r="B14" s="133"/>
      <c r="C14" s="140" t="s">
        <v>102</v>
      </c>
      <c r="D14" s="127" t="s">
        <v>54</v>
      </c>
      <c r="E14" s="139">
        <v>125</v>
      </c>
      <c r="F14" s="130"/>
      <c r="G14" s="131">
        <f>E14*F14</f>
        <v>0</v>
      </c>
    </row>
    <row r="15" spans="1:17" s="136" customFormat="1" ht="12" customHeight="1" x14ac:dyDescent="0.2">
      <c r="A15" s="132"/>
      <c r="B15" s="133"/>
      <c r="C15" s="140"/>
      <c r="D15" s="127"/>
      <c r="E15" s="139"/>
      <c r="F15" s="130"/>
      <c r="G15" s="131"/>
    </row>
    <row r="16" spans="1:17" s="136" customFormat="1" ht="12" customHeight="1" x14ac:dyDescent="0.2">
      <c r="A16" s="141" t="s">
        <v>12</v>
      </c>
      <c r="B16" s="127"/>
      <c r="C16" s="140" t="s">
        <v>103</v>
      </c>
      <c r="D16" s="203"/>
      <c r="E16" s="203"/>
      <c r="F16" s="130"/>
      <c r="G16" s="131"/>
      <c r="Q16" s="136">
        <v>135</v>
      </c>
    </row>
    <row r="17" spans="1:7" s="136" customFormat="1" ht="12" customHeight="1" x14ac:dyDescent="0.2">
      <c r="A17" s="141"/>
      <c r="B17" s="127"/>
      <c r="C17" s="140" t="s">
        <v>128</v>
      </c>
      <c r="D17" s="203"/>
      <c r="E17" s="203"/>
      <c r="F17" s="130"/>
      <c r="G17" s="131"/>
    </row>
    <row r="18" spans="1:7" s="136" customFormat="1" ht="12" customHeight="1" x14ac:dyDescent="0.2">
      <c r="A18" s="141"/>
      <c r="B18" s="127"/>
      <c r="C18" s="140" t="s">
        <v>129</v>
      </c>
      <c r="D18" s="203"/>
      <c r="E18" s="203"/>
      <c r="F18" s="130"/>
      <c r="G18" s="131"/>
    </row>
    <row r="19" spans="1:7" s="136" customFormat="1" ht="12" customHeight="1" x14ac:dyDescent="0.2">
      <c r="A19" s="141"/>
      <c r="B19" s="127"/>
      <c r="C19" s="140" t="s">
        <v>106</v>
      </c>
      <c r="D19" s="203"/>
      <c r="E19" s="203"/>
      <c r="F19" s="130"/>
      <c r="G19" s="131"/>
    </row>
    <row r="20" spans="1:7" s="136" customFormat="1" ht="12" customHeight="1" x14ac:dyDescent="0.2">
      <c r="A20" s="141"/>
      <c r="B20" s="127"/>
      <c r="C20" s="140" t="s">
        <v>107</v>
      </c>
      <c r="D20" s="203"/>
      <c r="E20" s="203"/>
      <c r="F20" s="130"/>
      <c r="G20" s="131"/>
    </row>
    <row r="21" spans="1:7" s="136" customFormat="1" ht="12" customHeight="1" x14ac:dyDescent="0.2">
      <c r="A21" s="141"/>
      <c r="B21" s="127"/>
      <c r="C21" s="140" t="s">
        <v>108</v>
      </c>
      <c r="D21" s="203"/>
      <c r="E21" s="203"/>
      <c r="F21" s="130"/>
      <c r="G21" s="131"/>
    </row>
    <row r="22" spans="1:7" s="136" customFormat="1" ht="12" customHeight="1" x14ac:dyDescent="0.2">
      <c r="A22" s="141"/>
      <c r="B22" s="127"/>
      <c r="C22" s="140" t="s">
        <v>21</v>
      </c>
      <c r="D22" s="203"/>
      <c r="E22" s="203"/>
      <c r="F22" s="130"/>
      <c r="G22" s="131"/>
    </row>
    <row r="23" spans="1:7" s="136" customFormat="1" ht="12" customHeight="1" x14ac:dyDescent="0.2">
      <c r="A23" s="141"/>
      <c r="B23" s="127"/>
      <c r="C23" s="140" t="s">
        <v>104</v>
      </c>
      <c r="D23" s="203"/>
      <c r="E23" s="203"/>
      <c r="F23" s="130"/>
      <c r="G23" s="131"/>
    </row>
    <row r="24" spans="1:7" s="136" customFormat="1" ht="12" customHeight="1" x14ac:dyDescent="0.2">
      <c r="A24" s="141"/>
      <c r="B24" s="127"/>
      <c r="C24" s="140" t="s">
        <v>142</v>
      </c>
      <c r="D24" s="203"/>
      <c r="E24" s="203"/>
      <c r="F24" s="130"/>
      <c r="G24" s="131"/>
    </row>
    <row r="25" spans="1:7" s="136" customFormat="1" ht="12" customHeight="1" x14ac:dyDescent="0.2">
      <c r="A25" s="141"/>
      <c r="B25" s="127"/>
      <c r="C25" s="140" t="s">
        <v>105</v>
      </c>
      <c r="D25" s="206" t="s">
        <v>95</v>
      </c>
      <c r="E25" s="140">
        <v>25</v>
      </c>
      <c r="F25" s="130"/>
      <c r="G25" s="131">
        <f>E25*F25</f>
        <v>0</v>
      </c>
    </row>
    <row r="26" spans="1:7" s="136" customFormat="1" ht="12" customHeight="1" x14ac:dyDescent="0.2">
      <c r="A26" s="141"/>
      <c r="B26" s="127"/>
      <c r="C26" s="140"/>
      <c r="D26" s="206"/>
      <c r="E26" s="140"/>
      <c r="F26" s="130"/>
      <c r="G26" s="131"/>
    </row>
    <row r="27" spans="1:7" s="136" customFormat="1" ht="12" customHeight="1" x14ac:dyDescent="0.2">
      <c r="A27" s="141">
        <v>3</v>
      </c>
      <c r="B27" s="133"/>
      <c r="C27" s="140" t="s">
        <v>182</v>
      </c>
      <c r="D27" s="127"/>
      <c r="E27" s="139"/>
      <c r="F27" s="130"/>
      <c r="G27" s="131"/>
    </row>
    <row r="28" spans="1:7" s="136" customFormat="1" ht="12" customHeight="1" x14ac:dyDescent="0.2">
      <c r="A28" s="132"/>
      <c r="B28" s="133"/>
      <c r="C28" s="140" t="s">
        <v>183</v>
      </c>
      <c r="D28" s="127"/>
      <c r="E28" s="139"/>
      <c r="F28" s="130"/>
      <c r="G28" s="131"/>
    </row>
    <row r="29" spans="1:7" s="136" customFormat="1" ht="12" customHeight="1" x14ac:dyDescent="0.2">
      <c r="A29" s="132"/>
      <c r="B29" s="133"/>
      <c r="C29" s="140" t="s">
        <v>184</v>
      </c>
      <c r="D29" s="127"/>
      <c r="E29" s="139"/>
      <c r="F29" s="130"/>
      <c r="G29" s="131"/>
    </row>
    <row r="30" spans="1:7" s="136" customFormat="1" ht="12" customHeight="1" x14ac:dyDescent="0.2">
      <c r="A30" s="132"/>
      <c r="B30" s="133"/>
      <c r="C30" s="140" t="s">
        <v>185</v>
      </c>
      <c r="D30" s="127"/>
      <c r="E30" s="139"/>
      <c r="F30" s="130"/>
      <c r="G30" s="131"/>
    </row>
    <row r="31" spans="1:7" s="136" customFormat="1" ht="12" customHeight="1" x14ac:dyDescent="0.2">
      <c r="A31" s="132"/>
      <c r="B31" s="133"/>
      <c r="C31" s="140" t="s">
        <v>186</v>
      </c>
      <c r="D31" s="127"/>
      <c r="E31" s="139"/>
      <c r="F31" s="130"/>
      <c r="G31" s="131"/>
    </row>
    <row r="32" spans="1:7" s="136" customFormat="1" ht="12" customHeight="1" x14ac:dyDescent="0.2">
      <c r="A32" s="132"/>
      <c r="B32" s="133"/>
      <c r="C32" s="140" t="s">
        <v>187</v>
      </c>
      <c r="D32" s="127"/>
      <c r="E32" s="139"/>
      <c r="F32" s="130"/>
      <c r="G32" s="131"/>
    </row>
    <row r="33" spans="1:7" s="136" customFormat="1" ht="12" customHeight="1" x14ac:dyDescent="0.2">
      <c r="A33" s="132"/>
      <c r="B33" s="133"/>
      <c r="C33" s="140" t="s">
        <v>188</v>
      </c>
      <c r="D33" s="127"/>
      <c r="E33" s="139"/>
      <c r="F33" s="130"/>
      <c r="G33" s="131"/>
    </row>
    <row r="34" spans="1:7" s="136" customFormat="1" ht="12" customHeight="1" x14ac:dyDescent="0.2">
      <c r="A34" s="132"/>
      <c r="B34" s="133"/>
      <c r="C34" s="140" t="s">
        <v>189</v>
      </c>
      <c r="D34" s="127"/>
      <c r="E34" s="139"/>
      <c r="F34" s="130"/>
      <c r="G34" s="131"/>
    </row>
    <row r="35" spans="1:7" s="136" customFormat="1" ht="12" customHeight="1" x14ac:dyDescent="0.2">
      <c r="A35" s="132"/>
      <c r="B35" s="133"/>
      <c r="C35" s="140" t="s">
        <v>190</v>
      </c>
      <c r="D35" s="127" t="s">
        <v>54</v>
      </c>
      <c r="E35" s="139">
        <v>125</v>
      </c>
      <c r="F35" s="130"/>
      <c r="G35" s="131">
        <f>E35*F35</f>
        <v>0</v>
      </c>
    </row>
    <row r="36" spans="1:7" s="136" customFormat="1" ht="12" customHeight="1" x14ac:dyDescent="0.2">
      <c r="A36" s="141"/>
      <c r="B36" s="127"/>
      <c r="C36" s="140"/>
      <c r="D36" s="206"/>
      <c r="E36" s="140"/>
      <c r="F36" s="130"/>
      <c r="G36" s="131"/>
    </row>
    <row r="37" spans="1:7" s="136" customFormat="1" ht="12" customHeight="1" x14ac:dyDescent="0.2">
      <c r="A37" s="141">
        <v>4</v>
      </c>
      <c r="B37" s="133"/>
      <c r="C37" s="110" t="s">
        <v>275</v>
      </c>
      <c r="D37" s="127"/>
      <c r="E37" s="139"/>
      <c r="F37" s="130"/>
      <c r="G37" s="131"/>
    </row>
    <row r="38" spans="1:7" s="136" customFormat="1" ht="12" customHeight="1" x14ac:dyDescent="0.2">
      <c r="A38" s="132"/>
      <c r="B38" s="133"/>
      <c r="C38" s="110" t="s">
        <v>143</v>
      </c>
      <c r="D38" s="127"/>
      <c r="E38" s="139"/>
      <c r="F38" s="130"/>
      <c r="G38" s="131"/>
    </row>
    <row r="39" spans="1:7" s="136" customFormat="1" ht="12" customHeight="1" x14ac:dyDescent="0.2">
      <c r="A39" s="132"/>
      <c r="B39" s="133"/>
      <c r="C39" s="110" t="s">
        <v>144</v>
      </c>
      <c r="D39" s="127"/>
      <c r="E39" s="139"/>
      <c r="F39" s="130"/>
      <c r="G39" s="131"/>
    </row>
    <row r="40" spans="1:7" s="136" customFormat="1" ht="12" customHeight="1" x14ac:dyDescent="0.2">
      <c r="A40" s="132"/>
      <c r="B40" s="133"/>
      <c r="C40" s="110" t="s">
        <v>145</v>
      </c>
      <c r="D40" s="127"/>
      <c r="E40" s="139"/>
      <c r="F40" s="130"/>
      <c r="G40" s="131"/>
    </row>
    <row r="41" spans="1:7" s="136" customFormat="1" ht="12" customHeight="1" x14ac:dyDescent="0.2">
      <c r="A41" s="132"/>
      <c r="B41" s="133"/>
      <c r="C41" s="110" t="s">
        <v>146</v>
      </c>
      <c r="D41" s="127"/>
      <c r="E41" s="139"/>
      <c r="F41" s="130"/>
      <c r="G41" s="131"/>
    </row>
    <row r="42" spans="1:7" s="136" customFormat="1" ht="12" customHeight="1" x14ac:dyDescent="0.2">
      <c r="A42" s="132"/>
      <c r="B42" s="133"/>
      <c r="C42" s="110" t="s">
        <v>147</v>
      </c>
      <c r="D42" s="127"/>
      <c r="E42" s="139"/>
      <c r="F42" s="130"/>
      <c r="G42" s="131"/>
    </row>
    <row r="43" spans="1:7" s="136" customFormat="1" ht="12" customHeight="1" x14ac:dyDescent="0.2">
      <c r="A43" s="132"/>
      <c r="B43" s="133"/>
      <c r="C43" s="110" t="s">
        <v>148</v>
      </c>
      <c r="D43" s="127"/>
      <c r="E43" s="139"/>
      <c r="F43" s="130"/>
      <c r="G43" s="131"/>
    </row>
    <row r="44" spans="1:7" s="136" customFormat="1" ht="12" customHeight="1" x14ac:dyDescent="0.2">
      <c r="A44" s="132"/>
      <c r="B44" s="133"/>
      <c r="C44" s="110" t="s">
        <v>149</v>
      </c>
      <c r="D44" s="127"/>
      <c r="E44" s="139"/>
      <c r="F44" s="130"/>
      <c r="G44" s="131"/>
    </row>
    <row r="45" spans="1:7" s="136" customFormat="1" ht="12" customHeight="1" x14ac:dyDescent="0.2">
      <c r="A45" s="132"/>
      <c r="B45" s="133"/>
      <c r="C45" s="110" t="s">
        <v>148</v>
      </c>
      <c r="D45" s="127"/>
      <c r="E45" s="139"/>
      <c r="F45" s="130"/>
      <c r="G45" s="131"/>
    </row>
    <row r="46" spans="1:7" s="136" customFormat="1" ht="12" customHeight="1" x14ac:dyDescent="0.2">
      <c r="A46" s="132"/>
      <c r="B46" s="133"/>
      <c r="C46" s="110" t="s">
        <v>150</v>
      </c>
      <c r="D46" s="127"/>
      <c r="E46" s="139"/>
      <c r="F46" s="130"/>
      <c r="G46" s="131"/>
    </row>
    <row r="47" spans="1:7" s="136" customFormat="1" ht="12" customHeight="1" x14ac:dyDescent="0.2">
      <c r="A47" s="132"/>
      <c r="B47" s="133"/>
      <c r="C47" s="110" t="s">
        <v>151</v>
      </c>
      <c r="D47" s="127"/>
      <c r="E47" s="139"/>
      <c r="F47" s="130"/>
      <c r="G47" s="131"/>
    </row>
    <row r="48" spans="1:7" s="136" customFormat="1" ht="12" customHeight="1" x14ac:dyDescent="0.2">
      <c r="A48" s="132"/>
      <c r="B48" s="133"/>
      <c r="C48" s="110" t="s">
        <v>152</v>
      </c>
      <c r="D48" s="127"/>
      <c r="E48" s="139"/>
      <c r="F48" s="130"/>
      <c r="G48" s="131"/>
    </row>
    <row r="49" spans="1:7" s="136" customFormat="1" ht="12" customHeight="1" x14ac:dyDescent="0.2">
      <c r="A49" s="132"/>
      <c r="B49" s="133"/>
      <c r="C49" s="110" t="s">
        <v>153</v>
      </c>
      <c r="D49" s="127"/>
      <c r="E49" s="139"/>
      <c r="F49" s="130"/>
      <c r="G49" s="131"/>
    </row>
    <row r="50" spans="1:7" s="136" customFormat="1" ht="12" customHeight="1" x14ac:dyDescent="0.2">
      <c r="A50" s="132"/>
      <c r="B50" s="133"/>
      <c r="C50" s="110" t="s">
        <v>154</v>
      </c>
      <c r="D50" s="127"/>
      <c r="E50" s="139"/>
      <c r="F50" s="130"/>
      <c r="G50" s="131"/>
    </row>
    <row r="51" spans="1:7" s="136" customFormat="1" ht="12" customHeight="1" x14ac:dyDescent="0.2">
      <c r="A51" s="132"/>
      <c r="B51" s="133"/>
      <c r="C51" s="110" t="s">
        <v>155</v>
      </c>
      <c r="D51" s="127"/>
      <c r="E51" s="139"/>
      <c r="F51" s="130"/>
      <c r="G51" s="131"/>
    </row>
    <row r="52" spans="1:7" s="136" customFormat="1" ht="12" customHeight="1" x14ac:dyDescent="0.2">
      <c r="A52" s="132"/>
      <c r="B52" s="133"/>
      <c r="C52" s="110" t="s">
        <v>156</v>
      </c>
      <c r="D52" s="127"/>
      <c r="E52" s="139"/>
      <c r="F52" s="130"/>
      <c r="G52" s="131"/>
    </row>
    <row r="53" spans="1:7" s="136" customFormat="1" ht="12" customHeight="1" x14ac:dyDescent="0.2">
      <c r="A53" s="132"/>
      <c r="B53" s="133"/>
      <c r="C53" s="110" t="s">
        <v>157</v>
      </c>
      <c r="D53" s="127"/>
      <c r="E53" s="139"/>
      <c r="F53" s="130"/>
      <c r="G53" s="131"/>
    </row>
    <row r="54" spans="1:7" s="136" customFormat="1" ht="12" customHeight="1" x14ac:dyDescent="0.2">
      <c r="A54" s="132"/>
      <c r="B54" s="133"/>
      <c r="C54" s="110" t="s">
        <v>158</v>
      </c>
      <c r="D54" s="127"/>
      <c r="E54" s="139"/>
      <c r="F54" s="130"/>
      <c r="G54" s="131"/>
    </row>
    <row r="55" spans="1:7" s="136" customFormat="1" ht="12" customHeight="1" x14ac:dyDescent="0.2">
      <c r="A55" s="132"/>
      <c r="B55" s="133"/>
      <c r="C55" s="110" t="s">
        <v>159</v>
      </c>
      <c r="D55" s="127"/>
      <c r="E55" s="139"/>
      <c r="F55" s="130"/>
      <c r="G55" s="131"/>
    </row>
    <row r="56" spans="1:7" s="136" customFormat="1" ht="12" customHeight="1" x14ac:dyDescent="0.2">
      <c r="A56" s="132"/>
      <c r="B56" s="133"/>
      <c r="C56" s="110" t="s">
        <v>160</v>
      </c>
      <c r="D56" s="127"/>
      <c r="E56" s="139"/>
      <c r="F56" s="130"/>
      <c r="G56" s="131"/>
    </row>
    <row r="57" spans="1:7" s="136" customFormat="1" ht="12" customHeight="1" x14ac:dyDescent="0.2">
      <c r="A57" s="132"/>
      <c r="B57" s="133"/>
      <c r="C57" s="110" t="s">
        <v>191</v>
      </c>
      <c r="D57" s="127"/>
      <c r="E57" s="139"/>
      <c r="F57" s="130"/>
      <c r="G57" s="131"/>
    </row>
    <row r="58" spans="1:7" s="136" customFormat="1" ht="12" customHeight="1" x14ac:dyDescent="0.2">
      <c r="A58" s="132"/>
      <c r="B58" s="133"/>
      <c r="C58" s="110" t="s">
        <v>21</v>
      </c>
      <c r="D58" s="127"/>
      <c r="E58" s="139"/>
      <c r="F58" s="130"/>
      <c r="G58" s="131"/>
    </row>
    <row r="59" spans="1:7" s="136" customFormat="1" ht="12" customHeight="1" x14ac:dyDescent="0.2">
      <c r="A59" s="132"/>
      <c r="B59" s="133"/>
      <c r="C59" s="110" t="s">
        <v>161</v>
      </c>
      <c r="D59" s="127"/>
      <c r="E59" s="139"/>
      <c r="F59" s="130"/>
      <c r="G59" s="131"/>
    </row>
    <row r="60" spans="1:7" s="136" customFormat="1" ht="12" customHeight="1" x14ac:dyDescent="0.2">
      <c r="A60" s="132"/>
      <c r="B60" s="133"/>
      <c r="C60" s="110" t="s">
        <v>162</v>
      </c>
      <c r="D60" s="127"/>
      <c r="E60" s="139"/>
      <c r="F60" s="130"/>
      <c r="G60" s="131"/>
    </row>
    <row r="61" spans="1:7" s="136" customFormat="1" ht="12" customHeight="1" x14ac:dyDescent="0.2">
      <c r="A61" s="132"/>
      <c r="B61" s="133"/>
      <c r="C61" s="110" t="s">
        <v>163</v>
      </c>
      <c r="D61" s="127"/>
      <c r="E61" s="139"/>
      <c r="F61" s="130"/>
      <c r="G61" s="131"/>
    </row>
    <row r="62" spans="1:7" s="136" customFormat="1" ht="12" customHeight="1" x14ac:dyDescent="0.2">
      <c r="A62" s="132"/>
      <c r="B62" s="133"/>
      <c r="C62" s="110" t="s">
        <v>164</v>
      </c>
      <c r="D62" s="127" t="s">
        <v>54</v>
      </c>
      <c r="E62" s="139">
        <v>2</v>
      </c>
      <c r="F62" s="130"/>
      <c r="G62" s="131">
        <f>E62*F62</f>
        <v>0</v>
      </c>
    </row>
    <row r="63" spans="1:7" s="136" customFormat="1" ht="12" customHeight="1" x14ac:dyDescent="0.2">
      <c r="A63" s="132"/>
      <c r="B63" s="133"/>
      <c r="C63" s="110" t="s">
        <v>165</v>
      </c>
      <c r="D63" s="127" t="s">
        <v>54</v>
      </c>
      <c r="E63" s="139">
        <v>123</v>
      </c>
      <c r="F63" s="130"/>
      <c r="G63" s="131">
        <f>E63*F63</f>
        <v>0</v>
      </c>
    </row>
    <row r="64" spans="1:7" s="136" customFormat="1" ht="12" customHeight="1" x14ac:dyDescent="0.2">
      <c r="A64" s="132"/>
      <c r="B64" s="133"/>
      <c r="C64" s="110"/>
      <c r="D64" s="127"/>
      <c r="E64" s="139"/>
      <c r="F64" s="130"/>
      <c r="G64" s="131"/>
    </row>
    <row r="65" spans="1:8" s="136" customFormat="1" ht="12" customHeight="1" x14ac:dyDescent="0.2">
      <c r="A65" s="141">
        <v>5</v>
      </c>
      <c r="B65" s="133"/>
      <c r="C65" s="110" t="s">
        <v>276</v>
      </c>
      <c r="D65" s="127"/>
      <c r="E65" s="139"/>
      <c r="F65" s="130"/>
      <c r="G65" s="131"/>
    </row>
    <row r="66" spans="1:8" s="136" customFormat="1" ht="12" customHeight="1" x14ac:dyDescent="0.2">
      <c r="A66" s="132"/>
      <c r="B66" s="133"/>
      <c r="C66" s="110" t="s">
        <v>277</v>
      </c>
      <c r="D66" s="127"/>
      <c r="E66" s="139"/>
      <c r="F66" s="130"/>
      <c r="G66" s="131"/>
    </row>
    <row r="67" spans="1:8" s="136" customFormat="1" ht="10.5" customHeight="1" x14ac:dyDescent="0.2">
      <c r="A67" s="132"/>
      <c r="B67" s="133"/>
      <c r="C67" s="110" t="s">
        <v>125</v>
      </c>
      <c r="D67" s="127" t="s">
        <v>126</v>
      </c>
      <c r="E67" s="139">
        <v>1</v>
      </c>
      <c r="F67" s="130"/>
      <c r="G67" s="131">
        <f>E67*F67</f>
        <v>0</v>
      </c>
    </row>
    <row r="68" spans="1:8" s="136" customFormat="1" ht="10.5" customHeight="1" x14ac:dyDescent="0.2">
      <c r="A68" s="132"/>
      <c r="B68" s="133"/>
      <c r="C68" s="110"/>
      <c r="D68" s="127"/>
      <c r="E68" s="139"/>
      <c r="F68" s="130"/>
      <c r="G68" s="131"/>
    </row>
    <row r="69" spans="1:8" s="136" customFormat="1" ht="12" customHeight="1" x14ac:dyDescent="0.2">
      <c r="A69" s="132"/>
      <c r="B69" s="133"/>
      <c r="C69" s="110"/>
      <c r="D69" s="127"/>
      <c r="E69" s="139"/>
      <c r="F69" s="130"/>
      <c r="G69" s="131"/>
    </row>
    <row r="70" spans="1:8" s="136" customFormat="1" ht="12" customHeight="1" x14ac:dyDescent="0.2">
      <c r="A70" s="132"/>
      <c r="B70" s="133"/>
      <c r="C70" s="110"/>
      <c r="D70" s="127"/>
      <c r="E70" s="139"/>
      <c r="F70" s="130"/>
      <c r="G70" s="131"/>
    </row>
    <row r="71" spans="1:8" s="136" customFormat="1" x14ac:dyDescent="0.2">
      <c r="A71" s="159">
        <f>+A7</f>
        <v>4</v>
      </c>
      <c r="B71" s="152"/>
      <c r="C71" s="153" t="str">
        <f>+C7</f>
        <v>RADOVI GORNJEG USTROJA</v>
      </c>
      <c r="D71" s="152"/>
      <c r="E71" s="160" t="s">
        <v>8</v>
      </c>
      <c r="F71" s="161"/>
      <c r="G71" s="156">
        <f>SUM(G7:G70)</f>
        <v>0</v>
      </c>
      <c r="H71" s="142"/>
    </row>
    <row r="72" spans="1:8" x14ac:dyDescent="0.2">
      <c r="A72" s="162"/>
      <c r="B72" s="127"/>
      <c r="E72" s="139"/>
      <c r="F72" s="130"/>
      <c r="G72" s="131"/>
      <c r="H72" s="142"/>
    </row>
    <row r="73" spans="1:8" x14ac:dyDescent="0.2">
      <c r="B73" s="127"/>
      <c r="H73" s="142"/>
    </row>
    <row r="74" spans="1:8" x14ac:dyDescent="0.2">
      <c r="B74" s="127"/>
      <c r="H74" s="142"/>
    </row>
    <row r="75" spans="1:8" x14ac:dyDescent="0.2">
      <c r="B75" s="127"/>
      <c r="H75" s="142"/>
    </row>
    <row r="76" spans="1:8" x14ac:dyDescent="0.2">
      <c r="B76" s="127"/>
      <c r="H76" s="142"/>
    </row>
    <row r="77" spans="1:8" x14ac:dyDescent="0.2">
      <c r="B77" s="127"/>
      <c r="H77" s="142"/>
    </row>
    <row r="78" spans="1:8" x14ac:dyDescent="0.2">
      <c r="B78" s="127"/>
      <c r="H78" s="142"/>
    </row>
    <row r="79" spans="1:8" x14ac:dyDescent="0.2">
      <c r="B79" s="127"/>
      <c r="H79" s="142"/>
    </row>
    <row r="80" spans="1:8" x14ac:dyDescent="0.2">
      <c r="B80" s="127"/>
      <c r="H80" s="142"/>
    </row>
    <row r="81" spans="2:8" x14ac:dyDescent="0.2">
      <c r="B81" s="127"/>
      <c r="H81" s="142"/>
    </row>
    <row r="82" spans="2:8" x14ac:dyDescent="0.2">
      <c r="B82" s="127"/>
      <c r="H82" s="142"/>
    </row>
    <row r="83" spans="2:8" x14ac:dyDescent="0.2">
      <c r="B83" s="127"/>
      <c r="H83" s="142"/>
    </row>
    <row r="84" spans="2:8" x14ac:dyDescent="0.2">
      <c r="B84" s="127"/>
      <c r="H84" s="142"/>
    </row>
    <row r="85" spans="2:8" x14ac:dyDescent="0.2">
      <c r="B85" s="127"/>
      <c r="H85" s="142"/>
    </row>
    <row r="86" spans="2:8" x14ac:dyDescent="0.2">
      <c r="B86" s="127"/>
      <c r="H86" s="142"/>
    </row>
    <row r="87" spans="2:8" x14ac:dyDescent="0.2">
      <c r="B87" s="127"/>
      <c r="H87" s="142"/>
    </row>
    <row r="88" spans="2:8" x14ac:dyDescent="0.2">
      <c r="B88" s="127"/>
      <c r="H88" s="142"/>
    </row>
    <row r="89" spans="2:8" x14ac:dyDescent="0.2">
      <c r="B89" s="127"/>
      <c r="H89" s="142"/>
    </row>
    <row r="90" spans="2:8" x14ac:dyDescent="0.2">
      <c r="B90" s="127"/>
      <c r="H90" s="142"/>
    </row>
    <row r="91" spans="2:8" x14ac:dyDescent="0.2">
      <c r="B91" s="127"/>
      <c r="H91" s="142"/>
    </row>
    <row r="92" spans="2:8" x14ac:dyDescent="0.2">
      <c r="B92" s="127"/>
      <c r="H92" s="142"/>
    </row>
    <row r="93" spans="2:8" x14ac:dyDescent="0.2">
      <c r="B93" s="127"/>
      <c r="H93" s="142"/>
    </row>
    <row r="94" spans="2:8" x14ac:dyDescent="0.2">
      <c r="B94" s="127"/>
      <c r="H94" s="142"/>
    </row>
    <row r="95" spans="2:8" x14ac:dyDescent="0.2">
      <c r="B95" s="127"/>
      <c r="H95" s="142"/>
    </row>
    <row r="96" spans="2:8" x14ac:dyDescent="0.2">
      <c r="B96" s="127"/>
      <c r="H96" s="142"/>
    </row>
    <row r="97" spans="2:8" x14ac:dyDescent="0.2">
      <c r="B97" s="127"/>
      <c r="H97" s="142"/>
    </row>
    <row r="98" spans="2:8" x14ac:dyDescent="0.2">
      <c r="B98" s="127"/>
      <c r="H98" s="142"/>
    </row>
    <row r="99" spans="2:8" x14ac:dyDescent="0.2">
      <c r="B99" s="127"/>
      <c r="H99" s="142"/>
    </row>
    <row r="100" spans="2:8" x14ac:dyDescent="0.2">
      <c r="B100" s="127"/>
      <c r="H100" s="142"/>
    </row>
    <row r="101" spans="2:8" x14ac:dyDescent="0.2">
      <c r="B101" s="127"/>
      <c r="H101" s="142"/>
    </row>
    <row r="102" spans="2:8" x14ac:dyDescent="0.2">
      <c r="B102" s="127"/>
      <c r="H102" s="142"/>
    </row>
    <row r="103" spans="2:8" x14ac:dyDescent="0.2">
      <c r="B103" s="127"/>
      <c r="H103" s="142"/>
    </row>
    <row r="104" spans="2:8" x14ac:dyDescent="0.2">
      <c r="B104" s="127"/>
      <c r="H104" s="142"/>
    </row>
    <row r="105" spans="2:8" x14ac:dyDescent="0.2">
      <c r="B105" s="127"/>
      <c r="H105" s="142"/>
    </row>
    <row r="106" spans="2:8" x14ac:dyDescent="0.2">
      <c r="B106" s="127"/>
      <c r="H106" s="142"/>
    </row>
    <row r="107" spans="2:8" x14ac:dyDescent="0.2">
      <c r="B107" s="127"/>
      <c r="H107" s="142"/>
    </row>
    <row r="108" spans="2:8" x14ac:dyDescent="0.2">
      <c r="B108" s="127"/>
      <c r="H108" s="142"/>
    </row>
    <row r="109" spans="2:8" x14ac:dyDescent="0.2">
      <c r="B109" s="127"/>
      <c r="H109" s="142"/>
    </row>
    <row r="110" spans="2:8" x14ac:dyDescent="0.2">
      <c r="B110" s="127"/>
      <c r="H110" s="142"/>
    </row>
    <row r="111" spans="2:8" x14ac:dyDescent="0.2">
      <c r="B111" s="127"/>
      <c r="H111" s="142"/>
    </row>
    <row r="112" spans="2:8" x14ac:dyDescent="0.2">
      <c r="B112" s="127"/>
      <c r="H112" s="142"/>
    </row>
    <row r="113" spans="2:8" x14ac:dyDescent="0.2">
      <c r="B113" s="127"/>
      <c r="H113" s="142"/>
    </row>
    <row r="114" spans="2:8" x14ac:dyDescent="0.2">
      <c r="B114" s="127"/>
      <c r="H114" s="142"/>
    </row>
    <row r="115" spans="2:8" x14ac:dyDescent="0.2">
      <c r="B115" s="127"/>
      <c r="H115" s="142"/>
    </row>
    <row r="116" spans="2:8" x14ac:dyDescent="0.2">
      <c r="B116" s="127"/>
      <c r="H116" s="142"/>
    </row>
    <row r="117" spans="2:8" x14ac:dyDescent="0.2">
      <c r="B117" s="127"/>
      <c r="H117" s="142"/>
    </row>
    <row r="118" spans="2:8" x14ac:dyDescent="0.2">
      <c r="B118" s="127"/>
      <c r="H118" s="142"/>
    </row>
    <row r="119" spans="2:8" x14ac:dyDescent="0.2">
      <c r="B119" s="127"/>
      <c r="H119" s="142"/>
    </row>
    <row r="120" spans="2:8" x14ac:dyDescent="0.2">
      <c r="B120" s="127"/>
      <c r="H120" s="142"/>
    </row>
    <row r="121" spans="2:8" x14ac:dyDescent="0.2">
      <c r="B121" s="127"/>
      <c r="H121" s="142"/>
    </row>
    <row r="122" spans="2:8" x14ac:dyDescent="0.2">
      <c r="B122" s="127"/>
      <c r="H122" s="142"/>
    </row>
    <row r="123" spans="2:8" x14ac:dyDescent="0.2">
      <c r="B123" s="127"/>
      <c r="H123" s="142"/>
    </row>
    <row r="124" spans="2:8" x14ac:dyDescent="0.2">
      <c r="B124" s="127"/>
      <c r="H124" s="142"/>
    </row>
    <row r="125" spans="2:8" x14ac:dyDescent="0.2">
      <c r="B125" s="127"/>
      <c r="H125" s="142"/>
    </row>
    <row r="126" spans="2:8" x14ac:dyDescent="0.2">
      <c r="B126" s="127"/>
      <c r="H126" s="142"/>
    </row>
    <row r="127" spans="2:8" x14ac:dyDescent="0.2">
      <c r="B127" s="127"/>
      <c r="H127" s="142"/>
    </row>
    <row r="128" spans="2:8" x14ac:dyDescent="0.2">
      <c r="B128" s="127"/>
      <c r="H128" s="142"/>
    </row>
    <row r="129" spans="2:8" x14ac:dyDescent="0.2">
      <c r="B129" s="127"/>
      <c r="H129" s="142"/>
    </row>
    <row r="130" spans="2:8" x14ac:dyDescent="0.2">
      <c r="B130" s="127"/>
      <c r="H130" s="142"/>
    </row>
    <row r="131" spans="2:8" x14ac:dyDescent="0.2">
      <c r="B131" s="127"/>
      <c r="H131" s="142"/>
    </row>
    <row r="132" spans="2:8" x14ac:dyDescent="0.2">
      <c r="B132" s="127"/>
      <c r="H132" s="142"/>
    </row>
    <row r="133" spans="2:8" x14ac:dyDescent="0.2">
      <c r="B133" s="127"/>
      <c r="H133" s="142"/>
    </row>
    <row r="134" spans="2:8" x14ac:dyDescent="0.2">
      <c r="B134" s="127"/>
      <c r="H134" s="142"/>
    </row>
    <row r="135" spans="2:8" x14ac:dyDescent="0.2">
      <c r="B135" s="127"/>
      <c r="H135" s="142"/>
    </row>
    <row r="136" spans="2:8" x14ac:dyDescent="0.2">
      <c r="B136" s="127"/>
      <c r="H136" s="142"/>
    </row>
    <row r="137" spans="2:8" x14ac:dyDescent="0.2">
      <c r="B137" s="127"/>
      <c r="H137" s="142"/>
    </row>
    <row r="138" spans="2:8" x14ac:dyDescent="0.2">
      <c r="B138" s="127"/>
      <c r="H138" s="142"/>
    </row>
    <row r="139" spans="2:8" x14ac:dyDescent="0.2">
      <c r="B139" s="127"/>
      <c r="H139" s="142"/>
    </row>
    <row r="140" spans="2:8" x14ac:dyDescent="0.2">
      <c r="B140" s="127"/>
      <c r="H140" s="142"/>
    </row>
    <row r="141" spans="2:8" x14ac:dyDescent="0.2">
      <c r="B141" s="127"/>
      <c r="H141" s="142"/>
    </row>
    <row r="142" spans="2:8" x14ac:dyDescent="0.2">
      <c r="B142" s="127"/>
      <c r="H142" s="142"/>
    </row>
    <row r="143" spans="2:8" x14ac:dyDescent="0.2">
      <c r="B143" s="127"/>
      <c r="H143" s="142"/>
    </row>
    <row r="144" spans="2:8" x14ac:dyDescent="0.2">
      <c r="B144" s="127"/>
      <c r="H144" s="142"/>
    </row>
    <row r="145" spans="2:8" x14ac:dyDescent="0.2">
      <c r="B145" s="127"/>
      <c r="H145" s="142"/>
    </row>
    <row r="146" spans="2:8" x14ac:dyDescent="0.2">
      <c r="B146" s="127"/>
      <c r="H146" s="142"/>
    </row>
    <row r="147" spans="2:8" x14ac:dyDescent="0.2">
      <c r="B147" s="127"/>
      <c r="H147" s="142"/>
    </row>
    <row r="148" spans="2:8" x14ac:dyDescent="0.2">
      <c r="B148" s="127"/>
      <c r="H148" s="142"/>
    </row>
    <row r="149" spans="2:8" x14ac:dyDescent="0.2">
      <c r="B149" s="127"/>
      <c r="H149" s="142"/>
    </row>
    <row r="150" spans="2:8" x14ac:dyDescent="0.2">
      <c r="B150" s="127"/>
      <c r="H150" s="142"/>
    </row>
    <row r="151" spans="2:8" x14ac:dyDescent="0.2">
      <c r="B151" s="127"/>
      <c r="H151" s="142"/>
    </row>
    <row r="152" spans="2:8" x14ac:dyDescent="0.2">
      <c r="B152" s="127"/>
      <c r="H152" s="142"/>
    </row>
    <row r="153" spans="2:8" x14ac:dyDescent="0.2">
      <c r="B153" s="127"/>
      <c r="H153" s="142"/>
    </row>
    <row r="154" spans="2:8" x14ac:dyDescent="0.2">
      <c r="B154" s="127"/>
      <c r="H154" s="142"/>
    </row>
    <row r="155" spans="2:8" x14ac:dyDescent="0.2">
      <c r="B155" s="127"/>
      <c r="H155" s="142"/>
    </row>
    <row r="156" spans="2:8" x14ac:dyDescent="0.2">
      <c r="B156" s="127"/>
      <c r="H156" s="142"/>
    </row>
    <row r="157" spans="2:8" x14ac:dyDescent="0.2">
      <c r="B157" s="127"/>
      <c r="H157" s="142"/>
    </row>
    <row r="158" spans="2:8" x14ac:dyDescent="0.2">
      <c r="B158" s="127"/>
      <c r="H158" s="142"/>
    </row>
    <row r="159" spans="2:8" x14ac:dyDescent="0.2">
      <c r="B159" s="127"/>
      <c r="H159" s="142"/>
    </row>
    <row r="160" spans="2:8" x14ac:dyDescent="0.2">
      <c r="B160" s="127"/>
      <c r="H160" s="142"/>
    </row>
    <row r="161" spans="2:8" x14ac:dyDescent="0.2">
      <c r="B161" s="127"/>
      <c r="H161" s="142"/>
    </row>
    <row r="162" spans="2:8" x14ac:dyDescent="0.2">
      <c r="B162" s="127"/>
      <c r="H162" s="142"/>
    </row>
    <row r="163" spans="2:8" x14ac:dyDescent="0.2">
      <c r="B163" s="127"/>
      <c r="H163" s="142"/>
    </row>
    <row r="164" spans="2:8" x14ac:dyDescent="0.2">
      <c r="B164" s="127"/>
      <c r="H164" s="142"/>
    </row>
    <row r="165" spans="2:8" x14ac:dyDescent="0.2">
      <c r="B165" s="127"/>
      <c r="H165" s="142"/>
    </row>
    <row r="166" spans="2:8" x14ac:dyDescent="0.2">
      <c r="B166" s="127"/>
      <c r="H166" s="142"/>
    </row>
    <row r="167" spans="2:8" x14ac:dyDescent="0.2">
      <c r="B167" s="127"/>
      <c r="H167" s="142"/>
    </row>
    <row r="168" spans="2:8" x14ac:dyDescent="0.2">
      <c r="B168" s="127"/>
      <c r="H168" s="142"/>
    </row>
    <row r="169" spans="2:8" x14ac:dyDescent="0.2">
      <c r="B169" s="127"/>
      <c r="H169" s="142"/>
    </row>
    <row r="170" spans="2:8" x14ac:dyDescent="0.2">
      <c r="B170" s="127"/>
      <c r="H170" s="142"/>
    </row>
    <row r="171" spans="2:8" x14ac:dyDescent="0.2">
      <c r="B171" s="127"/>
      <c r="H171" s="142"/>
    </row>
    <row r="172" spans="2:8" x14ac:dyDescent="0.2">
      <c r="B172" s="127"/>
      <c r="H172" s="142"/>
    </row>
    <row r="173" spans="2:8" x14ac:dyDescent="0.2">
      <c r="B173" s="127"/>
      <c r="H173" s="142"/>
    </row>
    <row r="174" spans="2:8" x14ac:dyDescent="0.2">
      <c r="B174" s="127"/>
      <c r="H174" s="142"/>
    </row>
    <row r="175" spans="2:8" x14ac:dyDescent="0.2">
      <c r="B175" s="127"/>
      <c r="H175" s="142"/>
    </row>
    <row r="176" spans="2:8" x14ac:dyDescent="0.2">
      <c r="B176" s="127"/>
      <c r="H176" s="142"/>
    </row>
    <row r="177" spans="2:8" x14ac:dyDescent="0.2">
      <c r="B177" s="127"/>
      <c r="H177" s="142"/>
    </row>
    <row r="178" spans="2:8" x14ac:dyDescent="0.2">
      <c r="B178" s="127"/>
      <c r="H178" s="142"/>
    </row>
    <row r="179" spans="2:8" x14ac:dyDescent="0.2">
      <c r="B179" s="127"/>
      <c r="H179" s="142"/>
    </row>
    <row r="180" spans="2:8" x14ac:dyDescent="0.2">
      <c r="B180" s="127"/>
      <c r="H180" s="142"/>
    </row>
    <row r="181" spans="2:8" x14ac:dyDescent="0.2">
      <c r="B181" s="127"/>
      <c r="H181" s="142"/>
    </row>
    <row r="182" spans="2:8" x14ac:dyDescent="0.2">
      <c r="B182" s="127"/>
      <c r="H182" s="142"/>
    </row>
    <row r="183" spans="2:8" x14ac:dyDescent="0.2">
      <c r="B183" s="127"/>
      <c r="H183" s="142"/>
    </row>
    <row r="184" spans="2:8" x14ac:dyDescent="0.2">
      <c r="B184" s="127"/>
      <c r="H184" s="142"/>
    </row>
    <row r="185" spans="2:8" x14ac:dyDescent="0.2">
      <c r="B185" s="127"/>
      <c r="H185" s="142"/>
    </row>
    <row r="186" spans="2:8" x14ac:dyDescent="0.2">
      <c r="B186" s="127"/>
      <c r="H186" s="142"/>
    </row>
    <row r="187" spans="2:8" x14ac:dyDescent="0.2">
      <c r="B187" s="127"/>
      <c r="H187" s="142"/>
    </row>
    <row r="188" spans="2:8" x14ac:dyDescent="0.2">
      <c r="B188" s="127"/>
      <c r="H188" s="142"/>
    </row>
    <row r="189" spans="2:8" x14ac:dyDescent="0.2">
      <c r="B189" s="127"/>
      <c r="H189" s="142"/>
    </row>
    <row r="190" spans="2:8" x14ac:dyDescent="0.2">
      <c r="B190" s="127"/>
      <c r="H190" s="142"/>
    </row>
    <row r="191" spans="2:8" x14ac:dyDescent="0.2">
      <c r="B191" s="127"/>
      <c r="H191" s="142"/>
    </row>
    <row r="192" spans="2:8" x14ac:dyDescent="0.2">
      <c r="B192" s="127"/>
      <c r="H192" s="142"/>
    </row>
    <row r="193" spans="2:8" x14ac:dyDescent="0.2">
      <c r="B193" s="127"/>
      <c r="H193" s="142"/>
    </row>
    <row r="194" spans="2:8" x14ac:dyDescent="0.2">
      <c r="B194" s="127"/>
      <c r="H194" s="142"/>
    </row>
    <row r="195" spans="2:8" x14ac:dyDescent="0.2">
      <c r="B195" s="127"/>
      <c r="H195" s="142"/>
    </row>
    <row r="196" spans="2:8" x14ac:dyDescent="0.2">
      <c r="B196" s="127"/>
      <c r="H196" s="142"/>
    </row>
    <row r="197" spans="2:8" x14ac:dyDescent="0.2">
      <c r="B197" s="127"/>
      <c r="H197" s="142"/>
    </row>
    <row r="198" spans="2:8" x14ac:dyDescent="0.2">
      <c r="B198" s="127"/>
      <c r="H198" s="142"/>
    </row>
    <row r="199" spans="2:8" x14ac:dyDescent="0.2">
      <c r="B199" s="127"/>
      <c r="H199" s="142"/>
    </row>
    <row r="200" spans="2:8" x14ac:dyDescent="0.2">
      <c r="B200" s="127"/>
      <c r="H200" s="142"/>
    </row>
    <row r="201" spans="2:8" x14ac:dyDescent="0.2">
      <c r="B201" s="127"/>
      <c r="H201" s="142"/>
    </row>
    <row r="202" spans="2:8" x14ac:dyDescent="0.2">
      <c r="B202" s="127"/>
      <c r="H202" s="142"/>
    </row>
    <row r="203" spans="2:8" x14ac:dyDescent="0.2">
      <c r="B203" s="127"/>
      <c r="H203" s="142"/>
    </row>
    <row r="204" spans="2:8" x14ac:dyDescent="0.2">
      <c r="B204" s="127"/>
      <c r="H204" s="142"/>
    </row>
    <row r="205" spans="2:8" x14ac:dyDescent="0.2">
      <c r="B205" s="127"/>
      <c r="H205" s="142"/>
    </row>
    <row r="206" spans="2:8" x14ac:dyDescent="0.2">
      <c r="B206" s="127"/>
      <c r="H206" s="142"/>
    </row>
    <row r="207" spans="2:8" x14ac:dyDescent="0.2">
      <c r="B207" s="127"/>
      <c r="H207" s="142"/>
    </row>
    <row r="208" spans="2:8" x14ac:dyDescent="0.2">
      <c r="B208" s="127"/>
      <c r="H208" s="142"/>
    </row>
    <row r="209" spans="2:8" x14ac:dyDescent="0.2">
      <c r="B209" s="127"/>
      <c r="H209" s="142"/>
    </row>
    <row r="210" spans="2:8" x14ac:dyDescent="0.2">
      <c r="B210" s="127"/>
      <c r="H210" s="142"/>
    </row>
    <row r="211" spans="2:8" x14ac:dyDescent="0.2">
      <c r="B211" s="127"/>
      <c r="H211" s="142"/>
    </row>
    <row r="212" spans="2:8" x14ac:dyDescent="0.2">
      <c r="B212" s="127"/>
      <c r="H212" s="142"/>
    </row>
    <row r="213" spans="2:8" x14ac:dyDescent="0.2">
      <c r="B213" s="127"/>
      <c r="H213" s="142"/>
    </row>
    <row r="214" spans="2:8" x14ac:dyDescent="0.2">
      <c r="B214" s="127"/>
      <c r="H214" s="142"/>
    </row>
    <row r="215" spans="2:8" x14ac:dyDescent="0.2">
      <c r="B215" s="127"/>
      <c r="H215" s="142"/>
    </row>
    <row r="216" spans="2:8" x14ac:dyDescent="0.2">
      <c r="B216" s="127"/>
      <c r="H216" s="142"/>
    </row>
    <row r="217" spans="2:8" x14ac:dyDescent="0.2">
      <c r="B217" s="127"/>
      <c r="H217" s="142"/>
    </row>
    <row r="218" spans="2:8" x14ac:dyDescent="0.2">
      <c r="B218" s="127"/>
      <c r="H218" s="142"/>
    </row>
    <row r="219" spans="2:8" x14ac:dyDescent="0.2">
      <c r="B219" s="127"/>
      <c r="H219" s="142"/>
    </row>
    <row r="220" spans="2:8" x14ac:dyDescent="0.2">
      <c r="B220" s="127"/>
      <c r="H220" s="142"/>
    </row>
    <row r="221" spans="2:8" x14ac:dyDescent="0.2">
      <c r="B221" s="127"/>
      <c r="H221" s="142"/>
    </row>
    <row r="222" spans="2:8" x14ac:dyDescent="0.2">
      <c r="B222" s="127"/>
      <c r="H222" s="142"/>
    </row>
    <row r="223" spans="2:8" x14ac:dyDescent="0.2">
      <c r="B223" s="127"/>
      <c r="H223" s="142"/>
    </row>
    <row r="224" spans="2:8" x14ac:dyDescent="0.2">
      <c r="B224" s="127"/>
      <c r="H224" s="142"/>
    </row>
    <row r="225" spans="2:8" x14ac:dyDescent="0.2">
      <c r="B225" s="127"/>
      <c r="H225" s="142"/>
    </row>
    <row r="226" spans="2:8" x14ac:dyDescent="0.2">
      <c r="B226" s="127"/>
      <c r="H226" s="142"/>
    </row>
    <row r="227" spans="2:8" x14ac:dyDescent="0.2">
      <c r="B227" s="127"/>
      <c r="H227" s="142"/>
    </row>
    <row r="228" spans="2:8" x14ac:dyDescent="0.2">
      <c r="B228" s="127"/>
      <c r="H228" s="142"/>
    </row>
    <row r="229" spans="2:8" x14ac:dyDescent="0.2">
      <c r="B229" s="127"/>
      <c r="H229" s="142"/>
    </row>
    <row r="230" spans="2:8" x14ac:dyDescent="0.2">
      <c r="B230" s="127"/>
      <c r="H230" s="142"/>
    </row>
    <row r="231" spans="2:8" x14ac:dyDescent="0.2">
      <c r="B231" s="127"/>
      <c r="H231" s="142"/>
    </row>
    <row r="232" spans="2:8" x14ac:dyDescent="0.2">
      <c r="B232" s="127"/>
      <c r="H232" s="142"/>
    </row>
    <row r="233" spans="2:8" x14ac:dyDescent="0.2">
      <c r="B233" s="127"/>
      <c r="H233" s="142"/>
    </row>
    <row r="234" spans="2:8" x14ac:dyDescent="0.2">
      <c r="B234" s="127"/>
      <c r="H234" s="142"/>
    </row>
    <row r="235" spans="2:8" x14ac:dyDescent="0.2">
      <c r="B235" s="127"/>
      <c r="H235" s="142"/>
    </row>
    <row r="236" spans="2:8" x14ac:dyDescent="0.2">
      <c r="B236" s="127"/>
      <c r="H236" s="142"/>
    </row>
    <row r="237" spans="2:8" x14ac:dyDescent="0.2">
      <c r="B237" s="127"/>
      <c r="H237" s="142"/>
    </row>
    <row r="238" spans="2:8" x14ac:dyDescent="0.2">
      <c r="B238" s="127"/>
      <c r="H238" s="142"/>
    </row>
    <row r="239" spans="2:8" x14ac:dyDescent="0.2">
      <c r="B239" s="127"/>
      <c r="H239" s="142"/>
    </row>
    <row r="240" spans="2:8" x14ac:dyDescent="0.2">
      <c r="B240" s="127"/>
      <c r="H240" s="142"/>
    </row>
    <row r="241" spans="2:8" x14ac:dyDescent="0.2">
      <c r="B241" s="127"/>
      <c r="H241" s="142"/>
    </row>
    <row r="242" spans="2:8" x14ac:dyDescent="0.2">
      <c r="B242" s="127"/>
      <c r="H242" s="142"/>
    </row>
    <row r="243" spans="2:8" x14ac:dyDescent="0.2">
      <c r="B243" s="127"/>
      <c r="H243" s="142"/>
    </row>
    <row r="244" spans="2:8" x14ac:dyDescent="0.2">
      <c r="B244" s="127"/>
      <c r="H244" s="142"/>
    </row>
    <row r="245" spans="2:8" x14ac:dyDescent="0.2">
      <c r="B245" s="127"/>
      <c r="H245" s="142"/>
    </row>
    <row r="246" spans="2:8" x14ac:dyDescent="0.2">
      <c r="B246" s="127"/>
      <c r="H246" s="142"/>
    </row>
    <row r="247" spans="2:8" x14ac:dyDescent="0.2">
      <c r="B247" s="127"/>
      <c r="H247" s="142"/>
    </row>
    <row r="248" spans="2:8" x14ac:dyDescent="0.2">
      <c r="B248" s="127"/>
      <c r="H248" s="142"/>
    </row>
    <row r="249" spans="2:8" x14ac:dyDescent="0.2">
      <c r="B249" s="127"/>
      <c r="H249" s="142"/>
    </row>
    <row r="250" spans="2:8" x14ac:dyDescent="0.2">
      <c r="B250" s="127"/>
      <c r="H250" s="142"/>
    </row>
    <row r="251" spans="2:8" x14ac:dyDescent="0.2">
      <c r="B251" s="127"/>
      <c r="H251" s="142"/>
    </row>
    <row r="252" spans="2:8" x14ac:dyDescent="0.2">
      <c r="B252" s="127"/>
      <c r="H252" s="142"/>
    </row>
    <row r="253" spans="2:8" x14ac:dyDescent="0.2">
      <c r="B253" s="127"/>
      <c r="H253" s="142"/>
    </row>
    <row r="254" spans="2:8" x14ac:dyDescent="0.2">
      <c r="B254" s="127"/>
      <c r="H254" s="142"/>
    </row>
    <row r="255" spans="2:8" x14ac:dyDescent="0.2">
      <c r="B255" s="127"/>
      <c r="H255" s="142"/>
    </row>
    <row r="256" spans="2:8" x14ac:dyDescent="0.2">
      <c r="B256" s="127"/>
      <c r="H256" s="142"/>
    </row>
    <row r="257" spans="2:8" x14ac:dyDescent="0.2">
      <c r="B257" s="127"/>
      <c r="H257" s="142"/>
    </row>
    <row r="258" spans="2:8" x14ac:dyDescent="0.2">
      <c r="B258" s="127"/>
      <c r="H258" s="142"/>
    </row>
    <row r="259" spans="2:8" x14ac:dyDescent="0.2">
      <c r="B259" s="127"/>
      <c r="H259" s="142"/>
    </row>
    <row r="260" spans="2:8" x14ac:dyDescent="0.2">
      <c r="B260" s="127"/>
      <c r="H260" s="142"/>
    </row>
    <row r="261" spans="2:8" x14ac:dyDescent="0.2">
      <c r="B261" s="127"/>
      <c r="H261" s="142"/>
    </row>
    <row r="262" spans="2:8" x14ac:dyDescent="0.2">
      <c r="B262" s="127"/>
      <c r="H262" s="142"/>
    </row>
    <row r="263" spans="2:8" x14ac:dyDescent="0.2">
      <c r="B263" s="127"/>
      <c r="H263" s="142"/>
    </row>
    <row r="264" spans="2:8" x14ac:dyDescent="0.2">
      <c r="B264" s="127"/>
      <c r="H264" s="142"/>
    </row>
    <row r="265" spans="2:8" x14ac:dyDescent="0.2">
      <c r="B265" s="127"/>
      <c r="H265" s="142"/>
    </row>
    <row r="266" spans="2:8" x14ac:dyDescent="0.2">
      <c r="B266" s="127"/>
      <c r="H266" s="142"/>
    </row>
    <row r="267" spans="2:8" x14ac:dyDescent="0.2">
      <c r="B267" s="127"/>
      <c r="H267" s="142"/>
    </row>
    <row r="268" spans="2:8" x14ac:dyDescent="0.2">
      <c r="B268" s="127"/>
      <c r="H268" s="142"/>
    </row>
    <row r="269" spans="2:8" x14ac:dyDescent="0.2">
      <c r="B269" s="127"/>
      <c r="H269" s="142"/>
    </row>
    <row r="270" spans="2:8" x14ac:dyDescent="0.2">
      <c r="B270" s="127"/>
      <c r="H270" s="142"/>
    </row>
    <row r="271" spans="2:8" x14ac:dyDescent="0.2">
      <c r="B271" s="127"/>
      <c r="H271" s="142"/>
    </row>
    <row r="272" spans="2:8" x14ac:dyDescent="0.2">
      <c r="B272" s="127"/>
      <c r="H272" s="142"/>
    </row>
    <row r="273" spans="2:8" x14ac:dyDescent="0.2">
      <c r="B273" s="127"/>
      <c r="H273" s="142"/>
    </row>
    <row r="274" spans="2:8" x14ac:dyDescent="0.2">
      <c r="B274" s="127"/>
      <c r="H274" s="142"/>
    </row>
    <row r="275" spans="2:8" x14ac:dyDescent="0.2">
      <c r="B275" s="127"/>
      <c r="H275" s="142"/>
    </row>
    <row r="276" spans="2:8" x14ac:dyDescent="0.2">
      <c r="B276" s="127"/>
      <c r="H276" s="142"/>
    </row>
    <row r="277" spans="2:8" x14ac:dyDescent="0.2">
      <c r="B277" s="127"/>
      <c r="H277" s="142"/>
    </row>
    <row r="278" spans="2:8" x14ac:dyDescent="0.2">
      <c r="B278" s="127"/>
      <c r="H278" s="142"/>
    </row>
    <row r="279" spans="2:8" x14ac:dyDescent="0.2">
      <c r="B279" s="127"/>
      <c r="H279" s="142"/>
    </row>
    <row r="280" spans="2:8" x14ac:dyDescent="0.2">
      <c r="B280" s="127"/>
      <c r="H280" s="142"/>
    </row>
    <row r="281" spans="2:8" x14ac:dyDescent="0.2">
      <c r="B281" s="127"/>
      <c r="H281" s="142"/>
    </row>
    <row r="282" spans="2:8" x14ac:dyDescent="0.2">
      <c r="B282" s="127"/>
      <c r="H282" s="142"/>
    </row>
    <row r="283" spans="2:8" x14ac:dyDescent="0.2">
      <c r="B283" s="127"/>
      <c r="H283" s="142"/>
    </row>
    <row r="284" spans="2:8" x14ac:dyDescent="0.2">
      <c r="B284" s="127"/>
      <c r="H284" s="142"/>
    </row>
    <row r="285" spans="2:8" x14ac:dyDescent="0.2">
      <c r="B285" s="127"/>
      <c r="H285" s="142"/>
    </row>
    <row r="286" spans="2:8" x14ac:dyDescent="0.2">
      <c r="B286" s="127"/>
      <c r="H286" s="142"/>
    </row>
    <row r="287" spans="2:8" x14ac:dyDescent="0.2">
      <c r="B287" s="127"/>
      <c r="H287" s="142"/>
    </row>
    <row r="288" spans="2:8" x14ac:dyDescent="0.2">
      <c r="B288" s="127"/>
      <c r="H288" s="142"/>
    </row>
    <row r="289" spans="2:8" x14ac:dyDescent="0.2">
      <c r="B289" s="127"/>
      <c r="H289" s="142"/>
    </row>
    <row r="290" spans="2:8" x14ac:dyDescent="0.2">
      <c r="B290" s="127"/>
      <c r="H290" s="142"/>
    </row>
    <row r="291" spans="2:8" x14ac:dyDescent="0.2">
      <c r="B291" s="127"/>
      <c r="H291" s="142"/>
    </row>
    <row r="292" spans="2:8" x14ac:dyDescent="0.2">
      <c r="B292" s="127"/>
      <c r="H292" s="142"/>
    </row>
    <row r="293" spans="2:8" x14ac:dyDescent="0.2">
      <c r="B293" s="127"/>
      <c r="H293" s="142"/>
    </row>
    <row r="294" spans="2:8" x14ac:dyDescent="0.2">
      <c r="B294" s="127"/>
      <c r="H294" s="142"/>
    </row>
    <row r="295" spans="2:8" x14ac:dyDescent="0.2">
      <c r="B295" s="127"/>
      <c r="H295" s="142"/>
    </row>
    <row r="296" spans="2:8" x14ac:dyDescent="0.2">
      <c r="B296" s="127"/>
      <c r="H296" s="142"/>
    </row>
    <row r="297" spans="2:8" x14ac:dyDescent="0.2">
      <c r="B297" s="127"/>
      <c r="H297" s="142"/>
    </row>
    <row r="298" spans="2:8" x14ac:dyDescent="0.2">
      <c r="B298" s="127"/>
      <c r="H298" s="142"/>
    </row>
    <row r="299" spans="2:8" x14ac:dyDescent="0.2">
      <c r="B299" s="127"/>
      <c r="H299" s="142"/>
    </row>
    <row r="300" spans="2:8" x14ac:dyDescent="0.2">
      <c r="B300" s="127"/>
      <c r="H300" s="142"/>
    </row>
    <row r="301" spans="2:8" x14ac:dyDescent="0.2">
      <c r="B301" s="127"/>
      <c r="H301" s="142"/>
    </row>
    <row r="302" spans="2:8" x14ac:dyDescent="0.2">
      <c r="B302" s="127"/>
      <c r="H302" s="142"/>
    </row>
    <row r="303" spans="2:8" x14ac:dyDescent="0.2">
      <c r="B303" s="127"/>
      <c r="H303" s="142"/>
    </row>
    <row r="304" spans="2:8" x14ac:dyDescent="0.2">
      <c r="B304" s="127"/>
      <c r="H304" s="142"/>
    </row>
    <row r="305" spans="2:8" x14ac:dyDescent="0.2">
      <c r="B305" s="127"/>
      <c r="H305" s="142"/>
    </row>
    <row r="306" spans="2:8" x14ac:dyDescent="0.2">
      <c r="B306" s="127"/>
      <c r="H306" s="142"/>
    </row>
    <row r="307" spans="2:8" x14ac:dyDescent="0.2">
      <c r="B307" s="127"/>
      <c r="H307" s="142"/>
    </row>
    <row r="308" spans="2:8" x14ac:dyDescent="0.2">
      <c r="B308" s="127"/>
      <c r="H308" s="142"/>
    </row>
    <row r="309" spans="2:8" x14ac:dyDescent="0.2">
      <c r="B309" s="127"/>
      <c r="H309" s="142"/>
    </row>
    <row r="310" spans="2:8" x14ac:dyDescent="0.2">
      <c r="B310" s="127"/>
      <c r="H310" s="142"/>
    </row>
    <row r="311" spans="2:8" x14ac:dyDescent="0.2">
      <c r="B311" s="127"/>
      <c r="H311" s="142"/>
    </row>
    <row r="312" spans="2:8" x14ac:dyDescent="0.2">
      <c r="B312" s="127"/>
      <c r="H312" s="142"/>
    </row>
    <row r="313" spans="2:8" x14ac:dyDescent="0.2">
      <c r="B313" s="127"/>
      <c r="H313" s="142"/>
    </row>
    <row r="314" spans="2:8" x14ac:dyDescent="0.2">
      <c r="B314" s="127"/>
      <c r="H314" s="142"/>
    </row>
    <row r="315" spans="2:8" x14ac:dyDescent="0.2">
      <c r="B315" s="127"/>
      <c r="H315" s="142"/>
    </row>
    <row r="316" spans="2:8" x14ac:dyDescent="0.2">
      <c r="B316" s="127"/>
      <c r="H316" s="142"/>
    </row>
    <row r="317" spans="2:8" x14ac:dyDescent="0.2">
      <c r="B317" s="127"/>
      <c r="H317" s="142"/>
    </row>
    <row r="318" spans="2:8" x14ac:dyDescent="0.2">
      <c r="B318" s="127"/>
      <c r="H318" s="142"/>
    </row>
    <row r="319" spans="2:8" x14ac:dyDescent="0.2">
      <c r="B319" s="127"/>
      <c r="H319" s="142"/>
    </row>
    <row r="320" spans="2:8" x14ac:dyDescent="0.2">
      <c r="B320" s="127"/>
      <c r="H320" s="142"/>
    </row>
    <row r="321" spans="2:8" x14ac:dyDescent="0.2">
      <c r="B321" s="127"/>
      <c r="H321" s="142"/>
    </row>
    <row r="322" spans="2:8" x14ac:dyDescent="0.2">
      <c r="B322" s="127"/>
      <c r="H322" s="142"/>
    </row>
    <row r="323" spans="2:8" x14ac:dyDescent="0.2">
      <c r="B323" s="127"/>
      <c r="H323" s="142"/>
    </row>
    <row r="324" spans="2:8" x14ac:dyDescent="0.2">
      <c r="B324" s="127"/>
      <c r="H324" s="142"/>
    </row>
    <row r="325" spans="2:8" x14ac:dyDescent="0.2">
      <c r="B325" s="127"/>
      <c r="H325" s="142"/>
    </row>
    <row r="326" spans="2:8" x14ac:dyDescent="0.2">
      <c r="B326" s="127"/>
      <c r="H326" s="142"/>
    </row>
    <row r="327" spans="2:8" x14ac:dyDescent="0.2">
      <c r="B327" s="127"/>
      <c r="H327" s="142"/>
    </row>
    <row r="328" spans="2:8" x14ac:dyDescent="0.2">
      <c r="B328" s="127"/>
      <c r="H328" s="142"/>
    </row>
    <row r="329" spans="2:8" x14ac:dyDescent="0.2">
      <c r="B329" s="127"/>
      <c r="H329" s="142"/>
    </row>
    <row r="330" spans="2:8" x14ac:dyDescent="0.2">
      <c r="B330" s="127"/>
      <c r="H330" s="142"/>
    </row>
    <row r="331" spans="2:8" x14ac:dyDescent="0.2">
      <c r="B331" s="127"/>
      <c r="H331" s="142"/>
    </row>
    <row r="332" spans="2:8" x14ac:dyDescent="0.2">
      <c r="B332" s="127"/>
      <c r="H332" s="142"/>
    </row>
    <row r="333" spans="2:8" x14ac:dyDescent="0.2">
      <c r="B333" s="127"/>
      <c r="H333" s="142"/>
    </row>
    <row r="334" spans="2:8" x14ac:dyDescent="0.2">
      <c r="B334" s="127"/>
      <c r="H334" s="142"/>
    </row>
    <row r="335" spans="2:8" x14ac:dyDescent="0.2">
      <c r="B335" s="127"/>
      <c r="H335" s="142"/>
    </row>
    <row r="336" spans="2:8" x14ac:dyDescent="0.2">
      <c r="B336" s="127"/>
      <c r="H336" s="142"/>
    </row>
    <row r="337" spans="2:8" x14ac:dyDescent="0.2">
      <c r="B337" s="127"/>
      <c r="H337" s="142"/>
    </row>
    <row r="338" spans="2:8" x14ac:dyDescent="0.2">
      <c r="B338" s="127"/>
      <c r="H338" s="142"/>
    </row>
    <row r="339" spans="2:8" x14ac:dyDescent="0.2">
      <c r="B339" s="127"/>
      <c r="H339" s="142"/>
    </row>
    <row r="340" spans="2:8" x14ac:dyDescent="0.2">
      <c r="B340" s="127"/>
      <c r="H340" s="142"/>
    </row>
    <row r="341" spans="2:8" x14ac:dyDescent="0.2">
      <c r="B341" s="127"/>
      <c r="H341" s="142"/>
    </row>
    <row r="342" spans="2:8" x14ac:dyDescent="0.2">
      <c r="B342" s="127"/>
      <c r="H342" s="142"/>
    </row>
    <row r="343" spans="2:8" x14ac:dyDescent="0.2">
      <c r="B343" s="127"/>
      <c r="H343" s="142"/>
    </row>
    <row r="344" spans="2:8" x14ac:dyDescent="0.2">
      <c r="B344" s="127"/>
      <c r="H344" s="142"/>
    </row>
    <row r="345" spans="2:8" x14ac:dyDescent="0.2">
      <c r="B345" s="127"/>
      <c r="H345" s="142"/>
    </row>
    <row r="346" spans="2:8" x14ac:dyDescent="0.2">
      <c r="B346" s="127"/>
      <c r="H346" s="142"/>
    </row>
    <row r="347" spans="2:8" x14ac:dyDescent="0.2">
      <c r="B347" s="127"/>
      <c r="H347" s="142"/>
    </row>
    <row r="348" spans="2:8" x14ac:dyDescent="0.2">
      <c r="B348" s="127"/>
      <c r="H348" s="142"/>
    </row>
    <row r="349" spans="2:8" x14ac:dyDescent="0.2">
      <c r="B349" s="127"/>
      <c r="H349" s="142"/>
    </row>
    <row r="350" spans="2:8" x14ac:dyDescent="0.2">
      <c r="B350" s="127"/>
      <c r="H350" s="142"/>
    </row>
    <row r="351" spans="2:8" x14ac:dyDescent="0.2">
      <c r="B351" s="127"/>
      <c r="H351" s="142"/>
    </row>
    <row r="352" spans="2:8" x14ac:dyDescent="0.2">
      <c r="B352" s="127"/>
      <c r="H352" s="142"/>
    </row>
    <row r="353" spans="2:8" x14ac:dyDescent="0.2">
      <c r="B353" s="127"/>
      <c r="H353" s="142"/>
    </row>
    <row r="354" spans="2:8" x14ac:dyDescent="0.2">
      <c r="B354" s="127"/>
      <c r="H354" s="142"/>
    </row>
    <row r="355" spans="2:8" x14ac:dyDescent="0.2">
      <c r="B355" s="127"/>
      <c r="H355" s="142"/>
    </row>
    <row r="356" spans="2:8" x14ac:dyDescent="0.2">
      <c r="B356" s="127"/>
      <c r="H356" s="142"/>
    </row>
    <row r="357" spans="2:8" x14ac:dyDescent="0.2">
      <c r="B357" s="127"/>
      <c r="H357" s="142"/>
    </row>
    <row r="358" spans="2:8" x14ac:dyDescent="0.2">
      <c r="B358" s="127"/>
      <c r="H358" s="142"/>
    </row>
    <row r="359" spans="2:8" x14ac:dyDescent="0.2">
      <c r="B359" s="127"/>
      <c r="H359" s="142"/>
    </row>
    <row r="360" spans="2:8" x14ac:dyDescent="0.2">
      <c r="B360" s="127"/>
      <c r="H360" s="142"/>
    </row>
    <row r="361" spans="2:8" x14ac:dyDescent="0.2">
      <c r="B361" s="127"/>
      <c r="H361" s="142"/>
    </row>
    <row r="362" spans="2:8" x14ac:dyDescent="0.2">
      <c r="B362" s="127"/>
      <c r="H362" s="142"/>
    </row>
    <row r="363" spans="2:8" x14ac:dyDescent="0.2">
      <c r="B363" s="127"/>
      <c r="H363" s="142"/>
    </row>
    <row r="364" spans="2:8" x14ac:dyDescent="0.2">
      <c r="B364" s="127"/>
      <c r="H364" s="142"/>
    </row>
    <row r="365" spans="2:8" x14ac:dyDescent="0.2">
      <c r="B365" s="127"/>
      <c r="H365" s="142"/>
    </row>
    <row r="366" spans="2:8" x14ac:dyDescent="0.2">
      <c r="B366" s="127"/>
      <c r="H366" s="142"/>
    </row>
    <row r="367" spans="2:8" x14ac:dyDescent="0.2">
      <c r="B367" s="127"/>
      <c r="H367" s="142"/>
    </row>
    <row r="368" spans="2:8" x14ac:dyDescent="0.2">
      <c r="B368" s="127"/>
      <c r="H368" s="142"/>
    </row>
    <row r="369" spans="2:8" x14ac:dyDescent="0.2">
      <c r="B369" s="127"/>
      <c r="H369" s="142"/>
    </row>
    <row r="370" spans="2:8" x14ac:dyDescent="0.2">
      <c r="B370" s="127"/>
      <c r="H370" s="142"/>
    </row>
    <row r="371" spans="2:8" x14ac:dyDescent="0.2">
      <c r="B371" s="127"/>
      <c r="H371" s="142"/>
    </row>
    <row r="372" spans="2:8" x14ac:dyDescent="0.2">
      <c r="B372" s="127"/>
      <c r="H372" s="142"/>
    </row>
    <row r="373" spans="2:8" x14ac:dyDescent="0.2">
      <c r="B373" s="127"/>
      <c r="H373" s="142"/>
    </row>
    <row r="374" spans="2:8" x14ac:dyDescent="0.2">
      <c r="B374" s="127"/>
      <c r="H374" s="142"/>
    </row>
    <row r="375" spans="2:8" x14ac:dyDescent="0.2">
      <c r="B375" s="127"/>
      <c r="H375" s="142"/>
    </row>
    <row r="376" spans="2:8" x14ac:dyDescent="0.2">
      <c r="B376" s="127"/>
      <c r="H376" s="142"/>
    </row>
    <row r="377" spans="2:8" x14ac:dyDescent="0.2">
      <c r="B377" s="127"/>
      <c r="H377" s="142"/>
    </row>
    <row r="378" spans="2:8" x14ac:dyDescent="0.2">
      <c r="B378" s="127"/>
      <c r="H378" s="142"/>
    </row>
    <row r="379" spans="2:8" x14ac:dyDescent="0.2">
      <c r="B379" s="127"/>
      <c r="H379" s="142"/>
    </row>
    <row r="380" spans="2:8" x14ac:dyDescent="0.2">
      <c r="B380" s="127"/>
      <c r="H380" s="142"/>
    </row>
    <row r="381" spans="2:8" x14ac:dyDescent="0.2">
      <c r="B381" s="127"/>
      <c r="H381" s="142"/>
    </row>
    <row r="382" spans="2:8" x14ac:dyDescent="0.2">
      <c r="B382" s="127"/>
      <c r="H382" s="142"/>
    </row>
    <row r="383" spans="2:8" x14ac:dyDescent="0.2">
      <c r="B383" s="127"/>
      <c r="H383" s="142"/>
    </row>
    <row r="384" spans="2:8" x14ac:dyDescent="0.2">
      <c r="B384" s="127"/>
      <c r="H384" s="142"/>
    </row>
    <row r="385" spans="2:8" x14ac:dyDescent="0.2">
      <c r="B385" s="127"/>
      <c r="H385" s="142"/>
    </row>
    <row r="386" spans="2:8" x14ac:dyDescent="0.2">
      <c r="B386" s="127"/>
      <c r="H386" s="142"/>
    </row>
    <row r="387" spans="2:8" x14ac:dyDescent="0.2">
      <c r="B387" s="127"/>
      <c r="H387" s="142"/>
    </row>
    <row r="388" spans="2:8" x14ac:dyDescent="0.2">
      <c r="B388" s="127"/>
      <c r="H388" s="142"/>
    </row>
    <row r="389" spans="2:8" x14ac:dyDescent="0.2">
      <c r="B389" s="127"/>
      <c r="H389" s="142"/>
    </row>
    <row r="390" spans="2:8" x14ac:dyDescent="0.2">
      <c r="B390" s="127"/>
      <c r="H390" s="142"/>
    </row>
    <row r="391" spans="2:8" x14ac:dyDescent="0.2">
      <c r="B391" s="127"/>
      <c r="H391" s="142"/>
    </row>
    <row r="392" spans="2:8" x14ac:dyDescent="0.2">
      <c r="B392" s="127"/>
      <c r="H392" s="142"/>
    </row>
    <row r="393" spans="2:8" x14ac:dyDescent="0.2">
      <c r="B393" s="127"/>
      <c r="H393" s="142"/>
    </row>
    <row r="394" spans="2:8" x14ac:dyDescent="0.2">
      <c r="B394" s="127"/>
      <c r="H394" s="142"/>
    </row>
    <row r="395" spans="2:8" x14ac:dyDescent="0.2">
      <c r="B395" s="127"/>
      <c r="H395" s="142"/>
    </row>
    <row r="396" spans="2:8" x14ac:dyDescent="0.2">
      <c r="B396" s="127"/>
      <c r="H396" s="142"/>
    </row>
    <row r="397" spans="2:8" x14ac:dyDescent="0.2">
      <c r="B397" s="127"/>
      <c r="H397" s="142"/>
    </row>
    <row r="398" spans="2:8" x14ac:dyDescent="0.2">
      <c r="B398" s="127"/>
      <c r="H398" s="142"/>
    </row>
    <row r="399" spans="2:8" x14ac:dyDescent="0.2">
      <c r="B399" s="127"/>
      <c r="H399" s="142"/>
    </row>
    <row r="400" spans="2:8" x14ac:dyDescent="0.2">
      <c r="B400" s="127"/>
      <c r="H400" s="142"/>
    </row>
    <row r="401" spans="2:8" x14ac:dyDescent="0.2">
      <c r="B401" s="127"/>
      <c r="H401" s="142"/>
    </row>
    <row r="402" spans="2:8" x14ac:dyDescent="0.2">
      <c r="B402" s="127"/>
      <c r="H402" s="142"/>
    </row>
    <row r="403" spans="2:8" x14ac:dyDescent="0.2">
      <c r="B403" s="127"/>
      <c r="H403" s="142"/>
    </row>
    <row r="404" spans="2:8" x14ac:dyDescent="0.2">
      <c r="B404" s="127"/>
      <c r="H404" s="142"/>
    </row>
    <row r="405" spans="2:8" x14ac:dyDescent="0.2">
      <c r="B405" s="127"/>
      <c r="H405" s="142"/>
    </row>
    <row r="406" spans="2:8" x14ac:dyDescent="0.2">
      <c r="B406" s="127"/>
      <c r="H406" s="142"/>
    </row>
    <row r="407" spans="2:8" x14ac:dyDescent="0.2">
      <c r="B407" s="127"/>
      <c r="H407" s="142"/>
    </row>
    <row r="408" spans="2:8" x14ac:dyDescent="0.2">
      <c r="B408" s="127"/>
      <c r="H408" s="142"/>
    </row>
    <row r="409" spans="2:8" x14ac:dyDescent="0.2">
      <c r="B409" s="127"/>
      <c r="H409" s="142"/>
    </row>
    <row r="410" spans="2:8" x14ac:dyDescent="0.2">
      <c r="B410" s="127"/>
      <c r="H410" s="142"/>
    </row>
    <row r="411" spans="2:8" x14ac:dyDescent="0.2">
      <c r="B411" s="127"/>
      <c r="H411" s="142"/>
    </row>
    <row r="412" spans="2:8" x14ac:dyDescent="0.2">
      <c r="B412" s="127"/>
      <c r="H412" s="142"/>
    </row>
    <row r="413" spans="2:8" x14ac:dyDescent="0.2">
      <c r="B413" s="127"/>
      <c r="H413" s="142"/>
    </row>
    <row r="414" spans="2:8" x14ac:dyDescent="0.2">
      <c r="B414" s="127"/>
      <c r="H414" s="142"/>
    </row>
    <row r="415" spans="2:8" x14ac:dyDescent="0.2">
      <c r="B415" s="127"/>
      <c r="H415" s="142"/>
    </row>
    <row r="416" spans="2:8" x14ac:dyDescent="0.2">
      <c r="B416" s="127"/>
      <c r="H416" s="142"/>
    </row>
    <row r="417" spans="2:8" x14ac:dyDescent="0.2">
      <c r="B417" s="127"/>
      <c r="H417" s="142"/>
    </row>
    <row r="418" spans="2:8" x14ac:dyDescent="0.2">
      <c r="B418" s="127"/>
      <c r="H418" s="142"/>
    </row>
    <row r="419" spans="2:8" x14ac:dyDescent="0.2">
      <c r="B419" s="127"/>
      <c r="H419" s="142"/>
    </row>
    <row r="420" spans="2:8" x14ac:dyDescent="0.2">
      <c r="B420" s="127"/>
      <c r="H420" s="142"/>
    </row>
    <row r="421" spans="2:8" x14ac:dyDescent="0.2">
      <c r="B421" s="127"/>
      <c r="H421" s="142"/>
    </row>
    <row r="422" spans="2:8" x14ac:dyDescent="0.2">
      <c r="B422" s="127"/>
      <c r="H422" s="142"/>
    </row>
    <row r="423" spans="2:8" x14ac:dyDescent="0.2">
      <c r="B423" s="127"/>
      <c r="H423" s="142"/>
    </row>
    <row r="424" spans="2:8" x14ac:dyDescent="0.2">
      <c r="B424" s="127"/>
      <c r="H424" s="142"/>
    </row>
    <row r="425" spans="2:8" x14ac:dyDescent="0.2">
      <c r="B425" s="127"/>
      <c r="H425" s="142"/>
    </row>
    <row r="426" spans="2:8" x14ac:dyDescent="0.2">
      <c r="B426" s="127"/>
      <c r="H426" s="142"/>
    </row>
    <row r="427" spans="2:8" x14ac:dyDescent="0.2">
      <c r="B427" s="127"/>
      <c r="H427" s="142"/>
    </row>
    <row r="428" spans="2:8" x14ac:dyDescent="0.2">
      <c r="B428" s="127"/>
      <c r="H428" s="142"/>
    </row>
    <row r="429" spans="2:8" x14ac:dyDescent="0.2">
      <c r="B429" s="127"/>
      <c r="H429" s="142"/>
    </row>
    <row r="430" spans="2:8" x14ac:dyDescent="0.2">
      <c r="B430" s="127"/>
      <c r="H430" s="142"/>
    </row>
    <row r="431" spans="2:8" x14ac:dyDescent="0.2">
      <c r="B431" s="127"/>
      <c r="H431" s="142"/>
    </row>
    <row r="432" spans="2:8" x14ac:dyDescent="0.2">
      <c r="B432" s="127"/>
      <c r="H432" s="142"/>
    </row>
    <row r="433" spans="2:8" x14ac:dyDescent="0.2">
      <c r="B433" s="127"/>
      <c r="H433" s="142"/>
    </row>
    <row r="434" spans="2:8" x14ac:dyDescent="0.2">
      <c r="B434" s="127"/>
      <c r="H434" s="142"/>
    </row>
    <row r="435" spans="2:8" x14ac:dyDescent="0.2">
      <c r="B435" s="127"/>
      <c r="H435" s="142"/>
    </row>
    <row r="436" spans="2:8" x14ac:dyDescent="0.2">
      <c r="B436" s="127"/>
      <c r="H436" s="142"/>
    </row>
    <row r="437" spans="2:8" x14ac:dyDescent="0.2">
      <c r="B437" s="127"/>
      <c r="H437" s="142"/>
    </row>
    <row r="438" spans="2:8" x14ac:dyDescent="0.2">
      <c r="B438" s="127"/>
      <c r="H438" s="142"/>
    </row>
    <row r="439" spans="2:8" x14ac:dyDescent="0.2">
      <c r="B439" s="127"/>
      <c r="H439" s="142"/>
    </row>
    <row r="440" spans="2:8" x14ac:dyDescent="0.2">
      <c r="B440" s="127"/>
      <c r="H440" s="142"/>
    </row>
    <row r="441" spans="2:8" x14ac:dyDescent="0.2">
      <c r="B441" s="127"/>
      <c r="H441" s="142"/>
    </row>
    <row r="442" spans="2:8" x14ac:dyDescent="0.2">
      <c r="B442" s="127"/>
      <c r="H442" s="142"/>
    </row>
    <row r="443" spans="2:8" x14ac:dyDescent="0.2">
      <c r="B443" s="127"/>
      <c r="H443" s="142"/>
    </row>
    <row r="444" spans="2:8" x14ac:dyDescent="0.2">
      <c r="B444" s="127"/>
      <c r="H444" s="142"/>
    </row>
    <row r="445" spans="2:8" x14ac:dyDescent="0.2">
      <c r="B445" s="127"/>
      <c r="H445" s="142"/>
    </row>
    <row r="446" spans="2:8" x14ac:dyDescent="0.2">
      <c r="B446" s="127"/>
      <c r="H446" s="142"/>
    </row>
    <row r="447" spans="2:8" x14ac:dyDescent="0.2">
      <c r="B447" s="127"/>
      <c r="H447" s="142"/>
    </row>
    <row r="448" spans="2:8" x14ac:dyDescent="0.2">
      <c r="B448" s="127"/>
      <c r="H448" s="142"/>
    </row>
    <row r="449" spans="2:8" x14ac:dyDescent="0.2">
      <c r="B449" s="127"/>
      <c r="H449" s="142"/>
    </row>
    <row r="450" spans="2:8" x14ac:dyDescent="0.2">
      <c r="B450" s="127"/>
      <c r="H450" s="142"/>
    </row>
    <row r="451" spans="2:8" x14ac:dyDescent="0.2">
      <c r="B451" s="127"/>
      <c r="H451" s="142"/>
    </row>
    <row r="452" spans="2:8" x14ac:dyDescent="0.2">
      <c r="B452" s="127"/>
      <c r="H452" s="142"/>
    </row>
    <row r="453" spans="2:8" x14ac:dyDescent="0.2">
      <c r="B453" s="127"/>
      <c r="H453" s="142"/>
    </row>
    <row r="454" spans="2:8" x14ac:dyDescent="0.2">
      <c r="B454" s="127"/>
      <c r="H454" s="142"/>
    </row>
    <row r="455" spans="2:8" x14ac:dyDescent="0.2">
      <c r="B455" s="127"/>
      <c r="H455" s="142"/>
    </row>
    <row r="456" spans="2:8" x14ac:dyDescent="0.2">
      <c r="B456" s="127"/>
      <c r="H456" s="142"/>
    </row>
    <row r="457" spans="2:8" x14ac:dyDescent="0.2">
      <c r="B457" s="127"/>
      <c r="H457" s="142"/>
    </row>
    <row r="458" spans="2:8" x14ac:dyDescent="0.2">
      <c r="B458" s="127"/>
      <c r="H458" s="142"/>
    </row>
    <row r="459" spans="2:8" x14ac:dyDescent="0.2">
      <c r="B459" s="127"/>
      <c r="H459" s="142"/>
    </row>
    <row r="460" spans="2:8" x14ac:dyDescent="0.2">
      <c r="B460" s="127"/>
      <c r="H460" s="142"/>
    </row>
    <row r="461" spans="2:8" x14ac:dyDescent="0.2">
      <c r="B461" s="127"/>
      <c r="H461" s="142"/>
    </row>
    <row r="462" spans="2:8" x14ac:dyDescent="0.2">
      <c r="B462" s="127"/>
      <c r="H462" s="142"/>
    </row>
    <row r="463" spans="2:8" x14ac:dyDescent="0.2">
      <c r="B463" s="127"/>
      <c r="H463" s="142"/>
    </row>
    <row r="464" spans="2:8" x14ac:dyDescent="0.2">
      <c r="B464" s="127"/>
      <c r="H464" s="142"/>
    </row>
    <row r="465" spans="2:8" x14ac:dyDescent="0.2">
      <c r="B465" s="127"/>
      <c r="H465" s="142"/>
    </row>
    <row r="466" spans="2:8" x14ac:dyDescent="0.2">
      <c r="B466" s="127"/>
      <c r="H466" s="142"/>
    </row>
    <row r="467" spans="2:8" x14ac:dyDescent="0.2">
      <c r="B467" s="127"/>
      <c r="H467" s="142"/>
    </row>
    <row r="468" spans="2:8" x14ac:dyDescent="0.2">
      <c r="B468" s="127"/>
      <c r="H468" s="142"/>
    </row>
    <row r="469" spans="2:8" x14ac:dyDescent="0.2">
      <c r="B469" s="127"/>
      <c r="H469" s="142"/>
    </row>
    <row r="470" spans="2:8" x14ac:dyDescent="0.2">
      <c r="B470" s="127"/>
      <c r="H470" s="142"/>
    </row>
    <row r="471" spans="2:8" x14ac:dyDescent="0.2">
      <c r="B471" s="127"/>
      <c r="H471" s="142"/>
    </row>
    <row r="472" spans="2:8" x14ac:dyDescent="0.2">
      <c r="B472" s="127"/>
      <c r="H472" s="142"/>
    </row>
    <row r="473" spans="2:8" x14ac:dyDescent="0.2">
      <c r="B473" s="127"/>
      <c r="H473" s="142"/>
    </row>
    <row r="474" spans="2:8" x14ac:dyDescent="0.2">
      <c r="B474" s="127"/>
      <c r="H474" s="142"/>
    </row>
    <row r="475" spans="2:8" x14ac:dyDescent="0.2">
      <c r="B475" s="127"/>
      <c r="H475" s="142"/>
    </row>
    <row r="476" spans="2:8" x14ac:dyDescent="0.2">
      <c r="B476" s="127"/>
      <c r="H476" s="142"/>
    </row>
    <row r="477" spans="2:8" x14ac:dyDescent="0.2">
      <c r="B477" s="127"/>
      <c r="H477" s="142"/>
    </row>
    <row r="478" spans="2:8" x14ac:dyDescent="0.2">
      <c r="B478" s="127"/>
      <c r="H478" s="142"/>
    </row>
    <row r="479" spans="2:8" x14ac:dyDescent="0.2">
      <c r="B479" s="127"/>
      <c r="H479" s="142"/>
    </row>
    <row r="480" spans="2:8" x14ac:dyDescent="0.2">
      <c r="B480" s="127"/>
      <c r="H480" s="142"/>
    </row>
    <row r="481" spans="2:8" x14ac:dyDescent="0.2">
      <c r="B481" s="127"/>
      <c r="H481" s="142"/>
    </row>
    <row r="482" spans="2:8" x14ac:dyDescent="0.2">
      <c r="B482" s="127"/>
      <c r="H482" s="142"/>
    </row>
    <row r="483" spans="2:8" x14ac:dyDescent="0.2">
      <c r="B483" s="127"/>
      <c r="H483" s="142"/>
    </row>
    <row r="484" spans="2:8" x14ac:dyDescent="0.2">
      <c r="B484" s="127"/>
      <c r="H484" s="142"/>
    </row>
    <row r="485" spans="2:8" x14ac:dyDescent="0.2">
      <c r="B485" s="127"/>
      <c r="H485" s="142"/>
    </row>
    <row r="486" spans="2:8" x14ac:dyDescent="0.2">
      <c r="B486" s="127"/>
      <c r="H486" s="142"/>
    </row>
    <row r="487" spans="2:8" x14ac:dyDescent="0.2">
      <c r="B487" s="127"/>
      <c r="H487" s="142"/>
    </row>
    <row r="488" spans="2:8" x14ac:dyDescent="0.2">
      <c r="B488" s="127"/>
      <c r="H488" s="142"/>
    </row>
    <row r="489" spans="2:8" x14ac:dyDescent="0.2">
      <c r="B489" s="127"/>
      <c r="H489" s="142"/>
    </row>
    <row r="490" spans="2:8" x14ac:dyDescent="0.2">
      <c r="B490" s="127"/>
      <c r="H490" s="142"/>
    </row>
    <row r="491" spans="2:8" x14ac:dyDescent="0.2">
      <c r="B491" s="127"/>
      <c r="H491" s="142"/>
    </row>
    <row r="492" spans="2:8" x14ac:dyDescent="0.2">
      <c r="B492" s="127"/>
      <c r="H492" s="142"/>
    </row>
    <row r="493" spans="2:8" x14ac:dyDescent="0.2">
      <c r="B493" s="127"/>
      <c r="H493" s="142"/>
    </row>
    <row r="494" spans="2:8" x14ac:dyDescent="0.2">
      <c r="B494" s="127"/>
      <c r="H494" s="142"/>
    </row>
    <row r="495" spans="2:8" x14ac:dyDescent="0.2">
      <c r="B495" s="127"/>
      <c r="H495" s="142"/>
    </row>
    <row r="496" spans="2:8" x14ac:dyDescent="0.2">
      <c r="B496" s="127"/>
      <c r="H496" s="142"/>
    </row>
    <row r="497" spans="2:8" x14ac:dyDescent="0.2">
      <c r="B497" s="127"/>
      <c r="H497" s="142"/>
    </row>
    <row r="498" spans="2:8" x14ac:dyDescent="0.2">
      <c r="B498" s="127"/>
      <c r="H498" s="142"/>
    </row>
    <row r="499" spans="2:8" x14ac:dyDescent="0.2">
      <c r="B499" s="127"/>
      <c r="H499" s="142"/>
    </row>
    <row r="500" spans="2:8" x14ac:dyDescent="0.2">
      <c r="B500" s="127"/>
      <c r="H500" s="142"/>
    </row>
    <row r="501" spans="2:8" x14ac:dyDescent="0.2">
      <c r="B501" s="127"/>
      <c r="H501" s="142"/>
    </row>
    <row r="502" spans="2:8" x14ac:dyDescent="0.2">
      <c r="B502" s="127"/>
      <c r="H502" s="142"/>
    </row>
    <row r="503" spans="2:8" x14ac:dyDescent="0.2">
      <c r="B503" s="127"/>
      <c r="H503" s="142"/>
    </row>
    <row r="504" spans="2:8" x14ac:dyDescent="0.2">
      <c r="B504" s="127"/>
      <c r="H504" s="142"/>
    </row>
    <row r="505" spans="2:8" x14ac:dyDescent="0.2">
      <c r="B505" s="127"/>
      <c r="H505" s="142"/>
    </row>
    <row r="506" spans="2:8" x14ac:dyDescent="0.2">
      <c r="B506" s="127"/>
      <c r="H506" s="142"/>
    </row>
    <row r="507" spans="2:8" x14ac:dyDescent="0.2">
      <c r="B507" s="127"/>
      <c r="H507" s="142"/>
    </row>
    <row r="508" spans="2:8" x14ac:dyDescent="0.2">
      <c r="B508" s="127"/>
      <c r="H508" s="142"/>
    </row>
    <row r="509" spans="2:8" x14ac:dyDescent="0.2">
      <c r="B509" s="127"/>
      <c r="H509" s="142"/>
    </row>
    <row r="510" spans="2:8" x14ac:dyDescent="0.2">
      <c r="B510" s="127"/>
      <c r="H510" s="142"/>
    </row>
    <row r="511" spans="2:8" x14ac:dyDescent="0.2">
      <c r="B511" s="127"/>
      <c r="H511" s="142"/>
    </row>
    <row r="512" spans="2:8" x14ac:dyDescent="0.2">
      <c r="B512" s="127"/>
      <c r="H512" s="142"/>
    </row>
    <row r="513" spans="2:8" x14ac:dyDescent="0.2">
      <c r="B513" s="127"/>
      <c r="H513" s="142"/>
    </row>
    <row r="514" spans="2:8" x14ac:dyDescent="0.2">
      <c r="B514" s="127"/>
      <c r="H514" s="142"/>
    </row>
    <row r="515" spans="2:8" x14ac:dyDescent="0.2">
      <c r="B515" s="127"/>
      <c r="H515" s="142"/>
    </row>
    <row r="516" spans="2:8" x14ac:dyDescent="0.2">
      <c r="B516" s="127"/>
      <c r="H516" s="142"/>
    </row>
    <row r="517" spans="2:8" x14ac:dyDescent="0.2">
      <c r="B517" s="127"/>
      <c r="H517" s="142"/>
    </row>
    <row r="518" spans="2:8" x14ac:dyDescent="0.2">
      <c r="B518" s="127"/>
      <c r="H518" s="142"/>
    </row>
    <row r="519" spans="2:8" x14ac:dyDescent="0.2">
      <c r="B519" s="127"/>
      <c r="H519" s="142"/>
    </row>
    <row r="520" spans="2:8" x14ac:dyDescent="0.2">
      <c r="B520" s="127"/>
      <c r="H520" s="142"/>
    </row>
    <row r="521" spans="2:8" x14ac:dyDescent="0.2">
      <c r="B521" s="127"/>
      <c r="H521" s="142"/>
    </row>
    <row r="522" spans="2:8" x14ac:dyDescent="0.2">
      <c r="B522" s="127"/>
      <c r="H522" s="142"/>
    </row>
    <row r="523" spans="2:8" x14ac:dyDescent="0.2">
      <c r="B523" s="127"/>
      <c r="H523" s="142"/>
    </row>
    <row r="524" spans="2:8" x14ac:dyDescent="0.2">
      <c r="B524" s="127"/>
      <c r="H524" s="142"/>
    </row>
    <row r="525" spans="2:8" x14ac:dyDescent="0.2">
      <c r="B525" s="127"/>
      <c r="H525" s="142"/>
    </row>
    <row r="526" spans="2:8" x14ac:dyDescent="0.2">
      <c r="B526" s="127"/>
      <c r="H526" s="142"/>
    </row>
    <row r="527" spans="2:8" x14ac:dyDescent="0.2">
      <c r="B527" s="127"/>
      <c r="H527" s="142"/>
    </row>
    <row r="528" spans="2:8" x14ac:dyDescent="0.2">
      <c r="B528" s="127"/>
      <c r="H528" s="142"/>
    </row>
    <row r="529" spans="2:8" x14ac:dyDescent="0.2">
      <c r="B529" s="127"/>
      <c r="H529" s="142"/>
    </row>
    <row r="530" spans="2:8" x14ac:dyDescent="0.2">
      <c r="B530" s="127"/>
      <c r="H530" s="142"/>
    </row>
    <row r="531" spans="2:8" x14ac:dyDescent="0.2">
      <c r="B531" s="127"/>
      <c r="H531" s="142"/>
    </row>
    <row r="532" spans="2:8" x14ac:dyDescent="0.2">
      <c r="B532" s="127"/>
      <c r="H532" s="142"/>
    </row>
    <row r="533" spans="2:8" x14ac:dyDescent="0.2">
      <c r="B533" s="127"/>
      <c r="H533" s="142"/>
    </row>
    <row r="534" spans="2:8" x14ac:dyDescent="0.2">
      <c r="B534" s="127"/>
      <c r="H534" s="142"/>
    </row>
    <row r="535" spans="2:8" x14ac:dyDescent="0.2">
      <c r="B535" s="127"/>
      <c r="H535" s="142"/>
    </row>
    <row r="536" spans="2:8" x14ac:dyDescent="0.2">
      <c r="B536" s="127"/>
      <c r="H536" s="142"/>
    </row>
    <row r="537" spans="2:8" x14ac:dyDescent="0.2">
      <c r="B537" s="127"/>
      <c r="H537" s="142"/>
    </row>
    <row r="538" spans="2:8" x14ac:dyDescent="0.2">
      <c r="B538" s="127"/>
      <c r="H538" s="142"/>
    </row>
    <row r="539" spans="2:8" x14ac:dyDescent="0.2">
      <c r="B539" s="127"/>
      <c r="H539" s="142"/>
    </row>
    <row r="540" spans="2:8" x14ac:dyDescent="0.2">
      <c r="B540" s="127"/>
      <c r="H540" s="142"/>
    </row>
    <row r="541" spans="2:8" x14ac:dyDescent="0.2">
      <c r="B541" s="127"/>
      <c r="H541" s="142"/>
    </row>
    <row r="542" spans="2:8" x14ac:dyDescent="0.2">
      <c r="B542" s="127"/>
      <c r="H542" s="142"/>
    </row>
    <row r="543" spans="2:8" x14ac:dyDescent="0.2">
      <c r="B543" s="127"/>
      <c r="H543" s="142"/>
    </row>
    <row r="544" spans="2:8" x14ac:dyDescent="0.2">
      <c r="B544" s="127"/>
      <c r="H544" s="142"/>
    </row>
    <row r="545" spans="2:8" x14ac:dyDescent="0.2">
      <c r="B545" s="127"/>
      <c r="H545" s="142"/>
    </row>
    <row r="546" spans="2:8" x14ac:dyDescent="0.2">
      <c r="B546" s="127"/>
      <c r="H546" s="142"/>
    </row>
    <row r="547" spans="2:8" x14ac:dyDescent="0.2">
      <c r="B547" s="127"/>
      <c r="H547" s="142"/>
    </row>
    <row r="548" spans="2:8" x14ac:dyDescent="0.2">
      <c r="B548" s="127"/>
      <c r="H548" s="142"/>
    </row>
    <row r="549" spans="2:8" x14ac:dyDescent="0.2">
      <c r="B549" s="127"/>
      <c r="H549" s="142"/>
    </row>
    <row r="550" spans="2:8" x14ac:dyDescent="0.2">
      <c r="B550" s="127"/>
      <c r="H550" s="142"/>
    </row>
    <row r="551" spans="2:8" x14ac:dyDescent="0.2">
      <c r="B551" s="127"/>
      <c r="H551" s="142"/>
    </row>
    <row r="552" spans="2:8" x14ac:dyDescent="0.2">
      <c r="B552" s="127"/>
      <c r="H552" s="142"/>
    </row>
    <row r="553" spans="2:8" x14ac:dyDescent="0.2">
      <c r="B553" s="127"/>
      <c r="H553" s="142"/>
    </row>
    <row r="554" spans="2:8" x14ac:dyDescent="0.2">
      <c r="B554" s="127"/>
      <c r="H554" s="142"/>
    </row>
    <row r="555" spans="2:8" x14ac:dyDescent="0.2">
      <c r="B555" s="127"/>
      <c r="H555" s="142"/>
    </row>
    <row r="556" spans="2:8" x14ac:dyDescent="0.2">
      <c r="B556" s="127"/>
      <c r="H556" s="142"/>
    </row>
    <row r="557" spans="2:8" x14ac:dyDescent="0.2">
      <c r="B557" s="127"/>
      <c r="H557" s="142"/>
    </row>
    <row r="558" spans="2:8" x14ac:dyDescent="0.2">
      <c r="B558" s="127"/>
      <c r="H558" s="142"/>
    </row>
    <row r="559" spans="2:8" x14ac:dyDescent="0.2">
      <c r="B559" s="127"/>
      <c r="H559" s="142"/>
    </row>
    <row r="560" spans="2:8" x14ac:dyDescent="0.2">
      <c r="B560" s="127"/>
      <c r="H560" s="142"/>
    </row>
    <row r="561" spans="2:8" x14ac:dyDescent="0.2">
      <c r="B561" s="127"/>
      <c r="H561" s="142"/>
    </row>
    <row r="562" spans="2:8" x14ac:dyDescent="0.2">
      <c r="B562" s="127"/>
      <c r="H562" s="142"/>
    </row>
    <row r="563" spans="2:8" x14ac:dyDescent="0.2">
      <c r="B563" s="127"/>
      <c r="H563" s="142"/>
    </row>
    <row r="564" spans="2:8" x14ac:dyDescent="0.2">
      <c r="B564" s="127"/>
      <c r="H564" s="142"/>
    </row>
    <row r="565" spans="2:8" x14ac:dyDescent="0.2">
      <c r="B565" s="127"/>
      <c r="H565" s="142"/>
    </row>
    <row r="566" spans="2:8" x14ac:dyDescent="0.2">
      <c r="B566" s="127"/>
      <c r="H566" s="142"/>
    </row>
    <row r="567" spans="2:8" x14ac:dyDescent="0.2">
      <c r="B567" s="127"/>
      <c r="H567" s="142"/>
    </row>
    <row r="568" spans="2:8" x14ac:dyDescent="0.2">
      <c r="B568" s="127"/>
      <c r="H568" s="142"/>
    </row>
    <row r="569" spans="2:8" x14ac:dyDescent="0.2">
      <c r="B569" s="127"/>
      <c r="H569" s="142"/>
    </row>
    <row r="570" spans="2:8" x14ac:dyDescent="0.2">
      <c r="B570" s="127"/>
      <c r="H570" s="142"/>
    </row>
    <row r="571" spans="2:8" x14ac:dyDescent="0.2">
      <c r="B571" s="127"/>
      <c r="H571" s="142"/>
    </row>
    <row r="572" spans="2:8" x14ac:dyDescent="0.2">
      <c r="B572" s="127"/>
      <c r="H572" s="142"/>
    </row>
    <row r="573" spans="2:8" x14ac:dyDescent="0.2">
      <c r="B573" s="127"/>
      <c r="H573" s="142"/>
    </row>
    <row r="574" spans="2:8" x14ac:dyDescent="0.2">
      <c r="B574" s="127"/>
      <c r="H574" s="142"/>
    </row>
    <row r="575" spans="2:8" x14ac:dyDescent="0.2">
      <c r="B575" s="127"/>
      <c r="H575" s="142"/>
    </row>
    <row r="576" spans="2:8" x14ac:dyDescent="0.2">
      <c r="B576" s="127"/>
      <c r="H576" s="142"/>
    </row>
    <row r="577" spans="2:8" x14ac:dyDescent="0.2">
      <c r="B577" s="127"/>
      <c r="H577" s="142"/>
    </row>
    <row r="578" spans="2:8" x14ac:dyDescent="0.2">
      <c r="B578" s="127"/>
      <c r="H578" s="142"/>
    </row>
    <row r="579" spans="2:8" x14ac:dyDescent="0.2">
      <c r="B579" s="127"/>
      <c r="H579" s="142"/>
    </row>
    <row r="580" spans="2:8" x14ac:dyDescent="0.2">
      <c r="B580" s="127"/>
    </row>
    <row r="581" spans="2:8" x14ac:dyDescent="0.2">
      <c r="B581" s="127"/>
    </row>
    <row r="582" spans="2:8" x14ac:dyDescent="0.2">
      <c r="B582" s="127"/>
    </row>
    <row r="583" spans="2:8" x14ac:dyDescent="0.2">
      <c r="B583" s="127"/>
    </row>
    <row r="584" spans="2:8" x14ac:dyDescent="0.2">
      <c r="B584" s="127"/>
    </row>
    <row r="585" spans="2:8" x14ac:dyDescent="0.2">
      <c r="B585" s="127"/>
    </row>
    <row r="586" spans="2:8" x14ac:dyDescent="0.2">
      <c r="B586" s="127"/>
    </row>
    <row r="587" spans="2:8" x14ac:dyDescent="0.2">
      <c r="B587" s="127"/>
    </row>
    <row r="588" spans="2:8" x14ac:dyDescent="0.2">
      <c r="B588" s="127"/>
    </row>
    <row r="589" spans="2:8" x14ac:dyDescent="0.2">
      <c r="B589" s="127"/>
    </row>
    <row r="590" spans="2:8" x14ac:dyDescent="0.2">
      <c r="B590" s="127"/>
    </row>
    <row r="591" spans="2:8" x14ac:dyDescent="0.2">
      <c r="B591" s="127"/>
    </row>
    <row r="592" spans="2:8" x14ac:dyDescent="0.2">
      <c r="B592" s="127"/>
    </row>
    <row r="593" spans="2:2" x14ac:dyDescent="0.2">
      <c r="B593" s="127"/>
    </row>
    <row r="594" spans="2:2" x14ac:dyDescent="0.2">
      <c r="B594" s="127"/>
    </row>
    <row r="595" spans="2:2" x14ac:dyDescent="0.2">
      <c r="B595" s="127"/>
    </row>
    <row r="596" spans="2:2" x14ac:dyDescent="0.2">
      <c r="B596" s="127"/>
    </row>
    <row r="597" spans="2:2" x14ac:dyDescent="0.2">
      <c r="B597" s="127"/>
    </row>
    <row r="598" spans="2:2" x14ac:dyDescent="0.2">
      <c r="B598" s="127"/>
    </row>
    <row r="599" spans="2:2" x14ac:dyDescent="0.2">
      <c r="B599" s="127"/>
    </row>
    <row r="600" spans="2:2" x14ac:dyDescent="0.2">
      <c r="B600" s="127"/>
    </row>
    <row r="601" spans="2:2" x14ac:dyDescent="0.2">
      <c r="B601" s="127"/>
    </row>
    <row r="602" spans="2:2" x14ac:dyDescent="0.2">
      <c r="B602" s="127"/>
    </row>
    <row r="603" spans="2:2" x14ac:dyDescent="0.2">
      <c r="B603" s="127"/>
    </row>
    <row r="604" spans="2:2" x14ac:dyDescent="0.2">
      <c r="B604" s="127"/>
    </row>
    <row r="605" spans="2:2" x14ac:dyDescent="0.2">
      <c r="B605" s="127"/>
    </row>
    <row r="606" spans="2:2" x14ac:dyDescent="0.2">
      <c r="B606" s="127"/>
    </row>
    <row r="607" spans="2:2" x14ac:dyDescent="0.2">
      <c r="B607" s="127"/>
    </row>
    <row r="608" spans="2:2" x14ac:dyDescent="0.2">
      <c r="B608" s="127"/>
    </row>
    <row r="609" spans="2:2" x14ac:dyDescent="0.2">
      <c r="B609" s="127"/>
    </row>
    <row r="610" spans="2:2" x14ac:dyDescent="0.2">
      <c r="B610" s="127"/>
    </row>
    <row r="611" spans="2:2" x14ac:dyDescent="0.2">
      <c r="B611" s="127"/>
    </row>
    <row r="612" spans="2:2" x14ac:dyDescent="0.2">
      <c r="B612" s="127"/>
    </row>
    <row r="613" spans="2:2" x14ac:dyDescent="0.2">
      <c r="B613" s="127"/>
    </row>
    <row r="614" spans="2:2" x14ac:dyDescent="0.2">
      <c r="B614" s="127"/>
    </row>
    <row r="615" spans="2:2" x14ac:dyDescent="0.2">
      <c r="B615" s="127"/>
    </row>
    <row r="616" spans="2:2" x14ac:dyDescent="0.2">
      <c r="B616" s="127"/>
    </row>
    <row r="617" spans="2:2" x14ac:dyDescent="0.2">
      <c r="B617" s="127"/>
    </row>
    <row r="618" spans="2:2" x14ac:dyDescent="0.2">
      <c r="B618" s="127"/>
    </row>
    <row r="619" spans="2:2" x14ac:dyDescent="0.2">
      <c r="B619" s="127"/>
    </row>
    <row r="620" spans="2:2" x14ac:dyDescent="0.2">
      <c r="B620" s="127"/>
    </row>
    <row r="621" spans="2:2" x14ac:dyDescent="0.2">
      <c r="B621" s="127"/>
    </row>
    <row r="622" spans="2:2" x14ac:dyDescent="0.2">
      <c r="B622" s="127"/>
    </row>
    <row r="623" spans="2:2" x14ac:dyDescent="0.2">
      <c r="B623" s="127"/>
    </row>
    <row r="624" spans="2:2" x14ac:dyDescent="0.2">
      <c r="B624" s="127"/>
    </row>
    <row r="625" spans="2:2" x14ac:dyDescent="0.2">
      <c r="B625" s="127"/>
    </row>
    <row r="626" spans="2:2" x14ac:dyDescent="0.2">
      <c r="B626" s="127"/>
    </row>
    <row r="627" spans="2:2" x14ac:dyDescent="0.2">
      <c r="B627" s="127"/>
    </row>
    <row r="628" spans="2:2" x14ac:dyDescent="0.2">
      <c r="B628" s="127"/>
    </row>
    <row r="629" spans="2:2" x14ac:dyDescent="0.2">
      <c r="B629" s="127"/>
    </row>
    <row r="630" spans="2:2" x14ac:dyDescent="0.2">
      <c r="B630" s="127"/>
    </row>
    <row r="631" spans="2:2" x14ac:dyDescent="0.2">
      <c r="B631" s="127"/>
    </row>
    <row r="632" spans="2:2" x14ac:dyDescent="0.2">
      <c r="B632" s="127"/>
    </row>
    <row r="633" spans="2:2" x14ac:dyDescent="0.2">
      <c r="B633" s="127"/>
    </row>
    <row r="634" spans="2:2" x14ac:dyDescent="0.2">
      <c r="B634" s="127"/>
    </row>
    <row r="635" spans="2:2" x14ac:dyDescent="0.2">
      <c r="B635" s="127"/>
    </row>
    <row r="636" spans="2:2" x14ac:dyDescent="0.2">
      <c r="B636" s="127"/>
    </row>
    <row r="637" spans="2:2" x14ac:dyDescent="0.2">
      <c r="B637" s="127"/>
    </row>
    <row r="638" spans="2:2" x14ac:dyDescent="0.2">
      <c r="B638" s="127"/>
    </row>
    <row r="639" spans="2:2" x14ac:dyDescent="0.2">
      <c r="B639" s="127"/>
    </row>
    <row r="640" spans="2:2" x14ac:dyDescent="0.2">
      <c r="B640" s="127"/>
    </row>
    <row r="641" spans="2:2" x14ac:dyDescent="0.2">
      <c r="B641" s="127"/>
    </row>
    <row r="642" spans="2:2" x14ac:dyDescent="0.2">
      <c r="B642" s="127"/>
    </row>
    <row r="643" spans="2:2" x14ac:dyDescent="0.2">
      <c r="B643" s="127"/>
    </row>
    <row r="644" spans="2:2" x14ac:dyDescent="0.2">
      <c r="B644" s="127"/>
    </row>
    <row r="645" spans="2:2" x14ac:dyDescent="0.2">
      <c r="B645" s="127"/>
    </row>
    <row r="646" spans="2:2" x14ac:dyDescent="0.2">
      <c r="B646" s="127"/>
    </row>
    <row r="647" spans="2:2" x14ac:dyDescent="0.2">
      <c r="B647" s="127"/>
    </row>
    <row r="648" spans="2:2" x14ac:dyDescent="0.2">
      <c r="B648" s="127"/>
    </row>
    <row r="649" spans="2:2" x14ac:dyDescent="0.2">
      <c r="B649" s="127"/>
    </row>
    <row r="650" spans="2:2" x14ac:dyDescent="0.2">
      <c r="B650" s="127"/>
    </row>
    <row r="651" spans="2:2" x14ac:dyDescent="0.2">
      <c r="B651" s="127"/>
    </row>
    <row r="652" spans="2:2" x14ac:dyDescent="0.2">
      <c r="B652" s="127"/>
    </row>
    <row r="653" spans="2:2" x14ac:dyDescent="0.2">
      <c r="B653" s="127"/>
    </row>
    <row r="654" spans="2:2" x14ac:dyDescent="0.2">
      <c r="B654" s="127"/>
    </row>
    <row r="655" spans="2:2" x14ac:dyDescent="0.2">
      <c r="B655" s="127"/>
    </row>
    <row r="656" spans="2:2" x14ac:dyDescent="0.2">
      <c r="B656" s="127"/>
    </row>
    <row r="657" spans="2:2" x14ac:dyDescent="0.2">
      <c r="B657" s="127"/>
    </row>
    <row r="658" spans="2:2" x14ac:dyDescent="0.2">
      <c r="B658" s="127"/>
    </row>
    <row r="659" spans="2:2" x14ac:dyDescent="0.2">
      <c r="B659" s="127"/>
    </row>
    <row r="660" spans="2:2" x14ac:dyDescent="0.2">
      <c r="B660" s="127"/>
    </row>
    <row r="661" spans="2:2" x14ac:dyDescent="0.2">
      <c r="B661" s="127"/>
    </row>
    <row r="662" spans="2:2" x14ac:dyDescent="0.2">
      <c r="B662" s="127"/>
    </row>
    <row r="663" spans="2:2" x14ac:dyDescent="0.2">
      <c r="B663" s="127"/>
    </row>
    <row r="664" spans="2:2" x14ac:dyDescent="0.2">
      <c r="B664" s="127"/>
    </row>
    <row r="665" spans="2:2" x14ac:dyDescent="0.2">
      <c r="B665" s="127"/>
    </row>
    <row r="666" spans="2:2" x14ac:dyDescent="0.2">
      <c r="B666" s="127"/>
    </row>
    <row r="667" spans="2:2" x14ac:dyDescent="0.2">
      <c r="B667" s="127"/>
    </row>
    <row r="668" spans="2:2" x14ac:dyDescent="0.2">
      <c r="B668" s="127"/>
    </row>
    <row r="669" spans="2:2" x14ac:dyDescent="0.2">
      <c r="B669" s="127"/>
    </row>
    <row r="670" spans="2:2" x14ac:dyDescent="0.2">
      <c r="B670" s="127"/>
    </row>
    <row r="671" spans="2:2" x14ac:dyDescent="0.2">
      <c r="B671" s="127"/>
    </row>
    <row r="672" spans="2:2" x14ac:dyDescent="0.2">
      <c r="B672" s="127"/>
    </row>
    <row r="673" spans="2:2" x14ac:dyDescent="0.2">
      <c r="B673" s="127"/>
    </row>
    <row r="674" spans="2:2" x14ac:dyDescent="0.2">
      <c r="B674" s="127"/>
    </row>
    <row r="675" spans="2:2" x14ac:dyDescent="0.2">
      <c r="B675" s="127"/>
    </row>
    <row r="676" spans="2:2" x14ac:dyDescent="0.2">
      <c r="B676" s="127"/>
    </row>
    <row r="677" spans="2:2" x14ac:dyDescent="0.2">
      <c r="B677" s="127"/>
    </row>
    <row r="678" spans="2:2" x14ac:dyDescent="0.2">
      <c r="B678" s="127"/>
    </row>
    <row r="679" spans="2:2" x14ac:dyDescent="0.2">
      <c r="B679" s="127"/>
    </row>
    <row r="680" spans="2:2" x14ac:dyDescent="0.2">
      <c r="B680" s="127"/>
    </row>
    <row r="681" spans="2:2" x14ac:dyDescent="0.2">
      <c r="B681" s="127"/>
    </row>
    <row r="682" spans="2:2" x14ac:dyDescent="0.2">
      <c r="B682" s="127"/>
    </row>
    <row r="683" spans="2:2" x14ac:dyDescent="0.2">
      <c r="B683" s="127"/>
    </row>
    <row r="684" spans="2:2" x14ac:dyDescent="0.2">
      <c r="B684" s="127"/>
    </row>
    <row r="685" spans="2:2" x14ac:dyDescent="0.2">
      <c r="B685" s="127"/>
    </row>
    <row r="686" spans="2:2" x14ac:dyDescent="0.2">
      <c r="B686" s="127"/>
    </row>
    <row r="687" spans="2:2" x14ac:dyDescent="0.2">
      <c r="B687" s="127"/>
    </row>
    <row r="688" spans="2:2" x14ac:dyDescent="0.2">
      <c r="B688" s="127"/>
    </row>
    <row r="689" spans="2:2" x14ac:dyDescent="0.2">
      <c r="B689" s="127"/>
    </row>
    <row r="690" spans="2:2" x14ac:dyDescent="0.2">
      <c r="B690" s="127"/>
    </row>
    <row r="691" spans="2:2" x14ac:dyDescent="0.2">
      <c r="B691" s="127"/>
    </row>
    <row r="692" spans="2:2" x14ac:dyDescent="0.2">
      <c r="B692" s="127"/>
    </row>
    <row r="693" spans="2:2" x14ac:dyDescent="0.2">
      <c r="B693" s="127"/>
    </row>
    <row r="694" spans="2:2" x14ac:dyDescent="0.2">
      <c r="B694" s="127"/>
    </row>
    <row r="695" spans="2:2" x14ac:dyDescent="0.2">
      <c r="B695" s="127"/>
    </row>
    <row r="696" spans="2:2" x14ac:dyDescent="0.2">
      <c r="B696" s="127"/>
    </row>
    <row r="697" spans="2:2" x14ac:dyDescent="0.2">
      <c r="B697" s="127"/>
    </row>
    <row r="698" spans="2:2" x14ac:dyDescent="0.2">
      <c r="B698" s="127"/>
    </row>
    <row r="699" spans="2:2" x14ac:dyDescent="0.2">
      <c r="B699" s="127"/>
    </row>
    <row r="700" spans="2:2" x14ac:dyDescent="0.2">
      <c r="B700" s="127"/>
    </row>
    <row r="701" spans="2:2" x14ac:dyDescent="0.2">
      <c r="B701" s="127"/>
    </row>
    <row r="702" spans="2:2" x14ac:dyDescent="0.2">
      <c r="B702" s="127"/>
    </row>
    <row r="703" spans="2:2" x14ac:dyDescent="0.2">
      <c r="B703" s="127"/>
    </row>
    <row r="704" spans="2:2" x14ac:dyDescent="0.2">
      <c r="B704" s="127"/>
    </row>
    <row r="705" spans="2:2" x14ac:dyDescent="0.2">
      <c r="B705" s="127"/>
    </row>
    <row r="706" spans="2:2" x14ac:dyDescent="0.2">
      <c r="B706" s="127"/>
    </row>
    <row r="707" spans="2:2" x14ac:dyDescent="0.2">
      <c r="B707" s="127"/>
    </row>
    <row r="708" spans="2:2" x14ac:dyDescent="0.2">
      <c r="B708" s="127"/>
    </row>
    <row r="709" spans="2:2" x14ac:dyDescent="0.2">
      <c r="B709" s="127"/>
    </row>
    <row r="710" spans="2:2" x14ac:dyDescent="0.2">
      <c r="B710" s="127"/>
    </row>
    <row r="711" spans="2:2" x14ac:dyDescent="0.2">
      <c r="B711" s="127"/>
    </row>
    <row r="712" spans="2:2" x14ac:dyDescent="0.2">
      <c r="B712" s="127"/>
    </row>
    <row r="713" spans="2:2" x14ac:dyDescent="0.2">
      <c r="B713" s="127"/>
    </row>
    <row r="714" spans="2:2" x14ac:dyDescent="0.2">
      <c r="B714" s="127"/>
    </row>
    <row r="715" spans="2:2" x14ac:dyDescent="0.2">
      <c r="B715" s="127"/>
    </row>
    <row r="716" spans="2:2" x14ac:dyDescent="0.2">
      <c r="B716" s="127"/>
    </row>
    <row r="717" spans="2:2" x14ac:dyDescent="0.2">
      <c r="B717" s="127"/>
    </row>
    <row r="718" spans="2:2" x14ac:dyDescent="0.2">
      <c r="B718" s="127"/>
    </row>
    <row r="719" spans="2:2" x14ac:dyDescent="0.2">
      <c r="B719" s="127"/>
    </row>
    <row r="720" spans="2:2" x14ac:dyDescent="0.2">
      <c r="B720" s="127"/>
    </row>
    <row r="721" spans="2:2" x14ac:dyDescent="0.2">
      <c r="B721" s="127"/>
    </row>
    <row r="722" spans="2:2" x14ac:dyDescent="0.2">
      <c r="B722" s="127"/>
    </row>
    <row r="723" spans="2:2" x14ac:dyDescent="0.2">
      <c r="B723" s="127"/>
    </row>
    <row r="724" spans="2:2" x14ac:dyDescent="0.2">
      <c r="B724" s="127"/>
    </row>
    <row r="725" spans="2:2" x14ac:dyDescent="0.2">
      <c r="B725" s="127"/>
    </row>
    <row r="726" spans="2:2" x14ac:dyDescent="0.2">
      <c r="B726" s="127"/>
    </row>
    <row r="727" spans="2:2" x14ac:dyDescent="0.2">
      <c r="B727" s="127"/>
    </row>
    <row r="728" spans="2:2" x14ac:dyDescent="0.2">
      <c r="B728" s="127"/>
    </row>
    <row r="729" spans="2:2" x14ac:dyDescent="0.2">
      <c r="B729" s="127"/>
    </row>
    <row r="730" spans="2:2" x14ac:dyDescent="0.2">
      <c r="B730" s="127"/>
    </row>
    <row r="731" spans="2:2" x14ac:dyDescent="0.2">
      <c r="B731" s="127"/>
    </row>
    <row r="732" spans="2:2" x14ac:dyDescent="0.2">
      <c r="B732" s="127"/>
    </row>
    <row r="733" spans="2:2" x14ac:dyDescent="0.2">
      <c r="B733" s="127"/>
    </row>
    <row r="734" spans="2:2" x14ac:dyDescent="0.2">
      <c r="B734" s="127"/>
    </row>
    <row r="735" spans="2:2" x14ac:dyDescent="0.2">
      <c r="B735" s="127"/>
    </row>
    <row r="736" spans="2:2" x14ac:dyDescent="0.2">
      <c r="B736" s="127"/>
    </row>
    <row r="737" spans="2:2" x14ac:dyDescent="0.2">
      <c r="B737" s="127"/>
    </row>
    <row r="738" spans="2:2" x14ac:dyDescent="0.2">
      <c r="B738" s="127"/>
    </row>
    <row r="739" spans="2:2" x14ac:dyDescent="0.2">
      <c r="B739" s="127"/>
    </row>
    <row r="740" spans="2:2" x14ac:dyDescent="0.2">
      <c r="B740" s="127"/>
    </row>
    <row r="741" spans="2:2" x14ac:dyDescent="0.2">
      <c r="B741" s="127"/>
    </row>
    <row r="742" spans="2:2" x14ac:dyDescent="0.2">
      <c r="B742" s="127"/>
    </row>
    <row r="743" spans="2:2" x14ac:dyDescent="0.2">
      <c r="B743" s="127"/>
    </row>
    <row r="744" spans="2:2" x14ac:dyDescent="0.2">
      <c r="B744" s="127"/>
    </row>
    <row r="745" spans="2:2" x14ac:dyDescent="0.2">
      <c r="B745" s="127"/>
    </row>
    <row r="746" spans="2:2" x14ac:dyDescent="0.2">
      <c r="B746" s="127"/>
    </row>
  </sheetData>
  <mergeCells count="4">
    <mergeCell ref="A2:C3"/>
    <mergeCell ref="D1:F2"/>
    <mergeCell ref="D3:F3"/>
    <mergeCell ref="A1:C1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99" fitToHeight="0" orientation="portrait" r:id="rId1"/>
  <headerFooter>
    <oddFooter>&amp;C&amp;P</oddFooter>
  </headerFooter>
  <rowBreaks count="1" manualBreakCount="1">
    <brk id="7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H761"/>
  <sheetViews>
    <sheetView showZeros="0" view="pageBreakPreview" zoomScale="115" zoomScaleNormal="120" zoomScaleSheetLayoutView="115" workbookViewId="0">
      <pane ySplit="5" topLeftCell="A6" activePane="bottomLeft" state="frozen"/>
      <selection activeCell="A2" sqref="A2:C3"/>
      <selection pane="bottomLeft" activeCell="D3" sqref="D3:F3"/>
    </sheetView>
  </sheetViews>
  <sheetFormatPr defaultColWidth="9.28515625" defaultRowHeight="12" x14ac:dyDescent="0.2"/>
  <cols>
    <col min="1" max="1" width="4.7109375" style="126" bestFit="1" customWidth="1"/>
    <col min="2" max="2" width="2.7109375" style="163" bestFit="1" customWidth="1"/>
    <col min="3" max="3" width="43.7109375" style="128" customWidth="1"/>
    <col min="4" max="4" width="9" style="110" customWidth="1"/>
    <col min="5" max="5" width="11.28515625" style="129" customWidth="1"/>
    <col min="6" max="6" width="10.42578125" style="139" customWidth="1"/>
    <col min="7" max="7" width="14.42578125" style="140" bestFit="1" customWidth="1"/>
    <col min="8" max="8" width="12.42578125" style="110" bestFit="1" customWidth="1"/>
    <col min="9" max="16384" width="9.28515625" style="110"/>
  </cols>
  <sheetData>
    <row r="1" spans="1:8" ht="12.75" customHeight="1" x14ac:dyDescent="0.2">
      <c r="A1" s="231" t="s">
        <v>0</v>
      </c>
      <c r="B1" s="232"/>
      <c r="C1" s="233"/>
      <c r="D1" s="222"/>
      <c r="E1" s="223"/>
      <c r="F1" s="224"/>
      <c r="G1" s="109" t="s">
        <v>17</v>
      </c>
    </row>
    <row r="2" spans="1:8" ht="12.75" customHeight="1" x14ac:dyDescent="0.2">
      <c r="A2" s="216" t="s">
        <v>166</v>
      </c>
      <c r="B2" s="217"/>
      <c r="C2" s="218"/>
      <c r="D2" s="225"/>
      <c r="E2" s="226"/>
      <c r="F2" s="227"/>
      <c r="G2" s="111"/>
    </row>
    <row r="3" spans="1:8" x14ac:dyDescent="0.2">
      <c r="A3" s="219"/>
      <c r="B3" s="220"/>
      <c r="C3" s="221"/>
      <c r="D3" s="228"/>
      <c r="E3" s="229"/>
      <c r="F3" s="230"/>
      <c r="G3" s="112"/>
    </row>
    <row r="4" spans="1:8" s="116" customFormat="1" x14ac:dyDescent="0.2">
      <c r="A4" s="113" t="s">
        <v>56</v>
      </c>
      <c r="B4" s="114"/>
      <c r="C4" s="115" t="s">
        <v>55</v>
      </c>
      <c r="E4" s="117"/>
      <c r="F4" s="118"/>
      <c r="G4" s="119"/>
    </row>
    <row r="5" spans="1:8" ht="12.75" thickBot="1" x14ac:dyDescent="0.25">
      <c r="A5" s="120" t="s">
        <v>1</v>
      </c>
      <c r="B5" s="158"/>
      <c r="C5" s="122" t="s">
        <v>2</v>
      </c>
      <c r="D5" s="123" t="s">
        <v>3</v>
      </c>
      <c r="E5" s="124" t="s">
        <v>4</v>
      </c>
      <c r="F5" s="125" t="s">
        <v>5</v>
      </c>
      <c r="G5" s="125" t="s">
        <v>6</v>
      </c>
    </row>
    <row r="6" spans="1:8" ht="12.75" thickTop="1" x14ac:dyDescent="0.2">
      <c r="B6" s="127"/>
      <c r="E6" s="139"/>
      <c r="F6" s="130"/>
      <c r="G6" s="131"/>
    </row>
    <row r="7" spans="1:8" s="136" customFormat="1" x14ac:dyDescent="0.2">
      <c r="A7" s="132">
        <v>5</v>
      </c>
      <c r="B7" s="133"/>
      <c r="C7" s="134" t="s">
        <v>18</v>
      </c>
      <c r="D7" s="135"/>
      <c r="E7" s="139"/>
      <c r="F7" s="130"/>
      <c r="G7" s="131">
        <f t="shared" ref="G7" si="0">+F7*E7</f>
        <v>0</v>
      </c>
    </row>
    <row r="8" spans="1:8" s="136" customFormat="1" x14ac:dyDescent="0.2">
      <c r="A8" s="132"/>
      <c r="B8" s="133"/>
      <c r="C8" s="134"/>
      <c r="D8" s="135"/>
      <c r="E8" s="139"/>
      <c r="F8" s="130"/>
      <c r="G8" s="131"/>
    </row>
    <row r="9" spans="1:8" s="136" customFormat="1" x14ac:dyDescent="0.2">
      <c r="A9" s="137" t="s">
        <v>11</v>
      </c>
      <c r="B9" s="127"/>
      <c r="C9" s="140" t="s">
        <v>117</v>
      </c>
      <c r="D9" s="138"/>
      <c r="E9" s="139"/>
      <c r="F9" s="130"/>
      <c r="G9" s="131"/>
    </row>
    <row r="10" spans="1:8" s="136" customFormat="1" x14ac:dyDescent="0.2">
      <c r="A10" s="137"/>
      <c r="B10" s="127"/>
      <c r="C10" s="140" t="s">
        <v>131</v>
      </c>
      <c r="D10" s="138"/>
      <c r="E10" s="139"/>
      <c r="F10" s="130"/>
      <c r="G10" s="131"/>
    </row>
    <row r="11" spans="1:8" s="136" customFormat="1" x14ac:dyDescent="0.2">
      <c r="A11" s="137"/>
      <c r="B11" s="127"/>
      <c r="C11" s="140" t="s">
        <v>118</v>
      </c>
      <c r="D11" s="138"/>
      <c r="E11" s="139"/>
      <c r="F11" s="130"/>
      <c r="G11" s="131"/>
    </row>
    <row r="12" spans="1:8" s="136" customFormat="1" x14ac:dyDescent="0.2">
      <c r="A12" s="137"/>
      <c r="B12" s="127"/>
      <c r="C12" s="140" t="s">
        <v>119</v>
      </c>
      <c r="D12" s="138"/>
      <c r="E12" s="139"/>
      <c r="F12" s="130"/>
      <c r="G12" s="131"/>
    </row>
    <row r="13" spans="1:8" s="136" customFormat="1" x14ac:dyDescent="0.2">
      <c r="A13" s="137"/>
      <c r="B13" s="127"/>
      <c r="C13" s="140" t="s">
        <v>120</v>
      </c>
      <c r="D13" s="138"/>
      <c r="E13" s="139"/>
      <c r="F13" s="130"/>
      <c r="G13" s="131"/>
    </row>
    <row r="14" spans="1:8" s="136" customFormat="1" x14ac:dyDescent="0.2">
      <c r="A14" s="137"/>
      <c r="B14" s="127"/>
      <c r="C14" s="140" t="s">
        <v>121</v>
      </c>
      <c r="D14" s="138" t="s">
        <v>19</v>
      </c>
      <c r="E14" s="139">
        <v>45</v>
      </c>
      <c r="F14" s="130"/>
      <c r="G14" s="131">
        <f>E14*F14</f>
        <v>0</v>
      </c>
    </row>
    <row r="15" spans="1:8" s="136" customFormat="1" x14ac:dyDescent="0.2">
      <c r="A15" s="132"/>
      <c r="B15" s="133"/>
      <c r="C15" s="110"/>
      <c r="D15" s="127"/>
      <c r="E15" s="139"/>
      <c r="F15" s="130"/>
      <c r="G15" s="131"/>
    </row>
    <row r="16" spans="1:8" x14ac:dyDescent="0.2">
      <c r="A16" s="139" t="s">
        <v>12</v>
      </c>
      <c r="B16" s="140"/>
      <c r="C16" s="140" t="s">
        <v>109</v>
      </c>
      <c r="D16" s="138"/>
      <c r="E16" s="139"/>
      <c r="F16" s="130"/>
      <c r="G16" s="131"/>
      <c r="H16" s="129"/>
    </row>
    <row r="17" spans="1:8" x14ac:dyDescent="0.2">
      <c r="A17" s="139"/>
      <c r="B17" s="140"/>
      <c r="C17" s="140" t="s">
        <v>110</v>
      </c>
      <c r="D17" s="138"/>
      <c r="E17" s="139"/>
      <c r="F17" s="130"/>
      <c r="G17" s="131"/>
      <c r="H17" s="129"/>
    </row>
    <row r="18" spans="1:8" x14ac:dyDescent="0.2">
      <c r="A18" s="139"/>
      <c r="B18" s="140"/>
      <c r="C18" s="140" t="s">
        <v>111</v>
      </c>
      <c r="D18" s="138"/>
      <c r="E18" s="139"/>
      <c r="F18" s="130"/>
      <c r="G18" s="131"/>
      <c r="H18" s="129"/>
    </row>
    <row r="19" spans="1:8" x14ac:dyDescent="0.2">
      <c r="A19" s="139"/>
      <c r="B19" s="140"/>
      <c r="C19" s="140" t="s">
        <v>112</v>
      </c>
      <c r="D19" s="138"/>
      <c r="E19" s="139"/>
      <c r="F19" s="130"/>
      <c r="G19" s="131"/>
      <c r="H19" s="129"/>
    </row>
    <row r="20" spans="1:8" x14ac:dyDescent="0.2">
      <c r="A20" s="139"/>
      <c r="B20" s="140"/>
      <c r="C20" s="140" t="s">
        <v>113</v>
      </c>
      <c r="D20" s="138"/>
      <c r="E20" s="139"/>
      <c r="F20" s="130"/>
      <c r="G20" s="131"/>
      <c r="H20" s="129"/>
    </row>
    <row r="21" spans="1:8" x14ac:dyDescent="0.2">
      <c r="A21" s="139"/>
      <c r="B21" s="140"/>
      <c r="C21" s="140" t="s">
        <v>114</v>
      </c>
      <c r="D21" s="138"/>
      <c r="E21" s="139"/>
      <c r="F21" s="130"/>
      <c r="G21" s="131"/>
      <c r="H21" s="129"/>
    </row>
    <row r="22" spans="1:8" x14ac:dyDescent="0.2">
      <c r="A22" s="139"/>
      <c r="B22" s="140"/>
      <c r="C22" s="140" t="s">
        <v>115</v>
      </c>
      <c r="D22" s="138"/>
      <c r="E22" s="139"/>
      <c r="F22" s="130"/>
      <c r="G22" s="131"/>
      <c r="H22" s="129"/>
    </row>
    <row r="23" spans="1:8" x14ac:dyDescent="0.2">
      <c r="A23" s="139"/>
      <c r="B23" s="140"/>
      <c r="C23" s="140" t="s">
        <v>116</v>
      </c>
      <c r="D23" s="138"/>
      <c r="E23" s="139"/>
      <c r="F23" s="130"/>
      <c r="G23" s="131"/>
      <c r="H23" s="129"/>
    </row>
    <row r="24" spans="1:8" x14ac:dyDescent="0.2">
      <c r="A24" s="139"/>
      <c r="B24" s="140"/>
      <c r="C24" s="140" t="s">
        <v>137</v>
      </c>
      <c r="D24" s="138"/>
      <c r="E24" s="139"/>
      <c r="F24" s="130"/>
      <c r="G24" s="131"/>
      <c r="H24" s="129"/>
    </row>
    <row r="25" spans="1:8" x14ac:dyDescent="0.2">
      <c r="A25" s="139"/>
      <c r="B25" s="140"/>
      <c r="C25" s="140" t="s">
        <v>138</v>
      </c>
      <c r="D25" s="138"/>
      <c r="E25" s="139"/>
      <c r="F25" s="130"/>
      <c r="G25" s="131"/>
      <c r="H25" s="129"/>
    </row>
    <row r="26" spans="1:8" x14ac:dyDescent="0.2">
      <c r="A26" s="139"/>
      <c r="B26" s="140"/>
      <c r="C26" s="140" t="s">
        <v>132</v>
      </c>
      <c r="D26" s="138"/>
      <c r="E26" s="139"/>
      <c r="F26" s="130"/>
      <c r="G26" s="131"/>
      <c r="H26" s="129"/>
    </row>
    <row r="27" spans="1:8" x14ac:dyDescent="0.2">
      <c r="A27" s="139"/>
      <c r="B27" s="140"/>
      <c r="C27" s="140" t="s">
        <v>133</v>
      </c>
      <c r="D27" s="138"/>
      <c r="E27" s="139"/>
      <c r="F27" s="130"/>
      <c r="G27" s="131"/>
      <c r="H27" s="129"/>
    </row>
    <row r="28" spans="1:8" x14ac:dyDescent="0.2">
      <c r="A28" s="139"/>
      <c r="B28" s="140"/>
      <c r="C28" s="140" t="s">
        <v>134</v>
      </c>
      <c r="D28" s="138"/>
      <c r="E28" s="139"/>
      <c r="F28" s="130"/>
      <c r="G28" s="131"/>
      <c r="H28" s="129"/>
    </row>
    <row r="29" spans="1:8" x14ac:dyDescent="0.2">
      <c r="A29" s="139"/>
      <c r="B29" s="140"/>
      <c r="C29" s="140" t="s">
        <v>135</v>
      </c>
      <c r="D29" s="138"/>
      <c r="E29" s="139"/>
      <c r="F29" s="130"/>
      <c r="G29" s="131"/>
      <c r="H29" s="129"/>
    </row>
    <row r="30" spans="1:8" x14ac:dyDescent="0.2">
      <c r="A30" s="139"/>
      <c r="B30" s="140"/>
      <c r="C30" s="140" t="s">
        <v>136</v>
      </c>
      <c r="D30" s="138" t="s">
        <v>7</v>
      </c>
      <c r="E30" s="139">
        <v>1</v>
      </c>
      <c r="F30" s="130"/>
      <c r="G30" s="131">
        <f>E30*F30</f>
        <v>0</v>
      </c>
      <c r="H30" s="129"/>
    </row>
    <row r="31" spans="1:8" x14ac:dyDescent="0.2">
      <c r="A31" s="137"/>
      <c r="B31" s="127"/>
      <c r="C31" s="140"/>
      <c r="D31" s="138"/>
      <c r="E31" s="139"/>
      <c r="F31" s="130"/>
      <c r="G31" s="131"/>
      <c r="H31" s="129"/>
    </row>
    <row r="32" spans="1:8" s="136" customFormat="1" x14ac:dyDescent="0.2">
      <c r="A32" s="151">
        <f>+A7</f>
        <v>5</v>
      </c>
      <c r="B32" s="152"/>
      <c r="C32" s="153" t="str">
        <f>+C7</f>
        <v>ZANATSKI RADOVI</v>
      </c>
      <c r="D32" s="153"/>
      <c r="E32" s="160" t="s">
        <v>8</v>
      </c>
      <c r="F32" s="161"/>
      <c r="G32" s="156">
        <f>SUM($G$7:G31)</f>
        <v>0</v>
      </c>
      <c r="H32" s="142"/>
    </row>
    <row r="33" spans="1:8" s="136" customFormat="1" x14ac:dyDescent="0.2">
      <c r="A33" s="207"/>
      <c r="B33" s="133"/>
      <c r="C33" s="134"/>
      <c r="D33" s="134"/>
      <c r="E33" s="164"/>
      <c r="F33" s="165"/>
      <c r="G33" s="166"/>
      <c r="H33" s="142"/>
    </row>
    <row r="34" spans="1:8" x14ac:dyDescent="0.2">
      <c r="B34" s="127"/>
      <c r="H34" s="142"/>
    </row>
    <row r="35" spans="1:8" x14ac:dyDescent="0.2">
      <c r="B35" s="127"/>
      <c r="H35" s="142"/>
    </row>
    <row r="36" spans="1:8" x14ac:dyDescent="0.2">
      <c r="B36" s="127"/>
      <c r="H36" s="142"/>
    </row>
    <row r="37" spans="1:8" x14ac:dyDescent="0.2">
      <c r="B37" s="127"/>
      <c r="H37" s="142"/>
    </row>
    <row r="38" spans="1:8" x14ac:dyDescent="0.2">
      <c r="B38" s="127"/>
      <c r="H38" s="142"/>
    </row>
    <row r="39" spans="1:8" x14ac:dyDescent="0.2">
      <c r="B39" s="127"/>
      <c r="H39" s="142"/>
    </row>
    <row r="40" spans="1:8" x14ac:dyDescent="0.2">
      <c r="B40" s="127"/>
      <c r="H40" s="142"/>
    </row>
    <row r="41" spans="1:8" x14ac:dyDescent="0.2">
      <c r="B41" s="127"/>
      <c r="H41" s="142"/>
    </row>
    <row r="42" spans="1:8" x14ac:dyDescent="0.2">
      <c r="B42" s="127"/>
      <c r="H42" s="142"/>
    </row>
    <row r="43" spans="1:8" x14ac:dyDescent="0.2">
      <c r="B43" s="127"/>
      <c r="H43" s="142"/>
    </row>
    <row r="44" spans="1:8" x14ac:dyDescent="0.2">
      <c r="B44" s="127"/>
      <c r="H44" s="142"/>
    </row>
    <row r="45" spans="1:8" x14ac:dyDescent="0.2">
      <c r="B45" s="127"/>
      <c r="H45" s="142"/>
    </row>
    <row r="46" spans="1:8" x14ac:dyDescent="0.2">
      <c r="B46" s="127"/>
      <c r="H46" s="142"/>
    </row>
    <row r="47" spans="1:8" x14ac:dyDescent="0.2">
      <c r="B47" s="127"/>
      <c r="H47" s="142"/>
    </row>
    <row r="48" spans="1:8" x14ac:dyDescent="0.2">
      <c r="B48" s="127"/>
      <c r="H48" s="142"/>
    </row>
    <row r="49" spans="2:8" x14ac:dyDescent="0.2">
      <c r="B49" s="127"/>
      <c r="H49" s="142"/>
    </row>
    <row r="50" spans="2:8" x14ac:dyDescent="0.2">
      <c r="B50" s="127"/>
      <c r="H50" s="142"/>
    </row>
    <row r="51" spans="2:8" x14ac:dyDescent="0.2">
      <c r="B51" s="127"/>
      <c r="H51" s="142"/>
    </row>
    <row r="52" spans="2:8" x14ac:dyDescent="0.2">
      <c r="B52" s="127"/>
      <c r="H52" s="142"/>
    </row>
    <row r="53" spans="2:8" x14ac:dyDescent="0.2">
      <c r="B53" s="127"/>
      <c r="H53" s="142"/>
    </row>
    <row r="54" spans="2:8" x14ac:dyDescent="0.2">
      <c r="B54" s="127"/>
      <c r="H54" s="142"/>
    </row>
    <row r="55" spans="2:8" x14ac:dyDescent="0.2">
      <c r="B55" s="127"/>
      <c r="H55" s="142"/>
    </row>
    <row r="56" spans="2:8" x14ac:dyDescent="0.2">
      <c r="B56" s="127"/>
      <c r="H56" s="142"/>
    </row>
    <row r="57" spans="2:8" x14ac:dyDescent="0.2">
      <c r="B57" s="127"/>
      <c r="H57" s="142"/>
    </row>
    <row r="58" spans="2:8" x14ac:dyDescent="0.2">
      <c r="B58" s="127"/>
      <c r="H58" s="142"/>
    </row>
    <row r="59" spans="2:8" x14ac:dyDescent="0.2">
      <c r="B59" s="127"/>
      <c r="H59" s="142"/>
    </row>
    <row r="60" spans="2:8" x14ac:dyDescent="0.2">
      <c r="B60" s="127"/>
      <c r="H60" s="142"/>
    </row>
    <row r="61" spans="2:8" x14ac:dyDescent="0.2">
      <c r="B61" s="127"/>
      <c r="H61" s="142"/>
    </row>
    <row r="62" spans="2:8" x14ac:dyDescent="0.2">
      <c r="B62" s="127"/>
      <c r="H62" s="142"/>
    </row>
    <row r="63" spans="2:8" x14ac:dyDescent="0.2">
      <c r="B63" s="127"/>
      <c r="H63" s="142"/>
    </row>
    <row r="64" spans="2:8" x14ac:dyDescent="0.2">
      <c r="B64" s="127"/>
      <c r="H64" s="142"/>
    </row>
    <row r="65" spans="2:8" x14ac:dyDescent="0.2">
      <c r="B65" s="127"/>
      <c r="H65" s="142"/>
    </row>
    <row r="66" spans="2:8" x14ac:dyDescent="0.2">
      <c r="B66" s="127"/>
      <c r="H66" s="142"/>
    </row>
    <row r="67" spans="2:8" x14ac:dyDescent="0.2">
      <c r="B67" s="127"/>
      <c r="H67" s="142"/>
    </row>
    <row r="68" spans="2:8" x14ac:dyDescent="0.2">
      <c r="B68" s="127"/>
      <c r="H68" s="142"/>
    </row>
    <row r="69" spans="2:8" x14ac:dyDescent="0.2">
      <c r="B69" s="127"/>
      <c r="H69" s="142"/>
    </row>
    <row r="70" spans="2:8" x14ac:dyDescent="0.2">
      <c r="B70" s="127"/>
      <c r="H70" s="142"/>
    </row>
    <row r="71" spans="2:8" x14ac:dyDescent="0.2">
      <c r="B71" s="127"/>
      <c r="H71" s="142"/>
    </row>
    <row r="72" spans="2:8" x14ac:dyDescent="0.2">
      <c r="B72" s="127"/>
      <c r="H72" s="142"/>
    </row>
    <row r="73" spans="2:8" x14ac:dyDescent="0.2">
      <c r="B73" s="127"/>
      <c r="H73" s="142"/>
    </row>
    <row r="74" spans="2:8" x14ac:dyDescent="0.2">
      <c r="B74" s="127"/>
      <c r="H74" s="142"/>
    </row>
    <row r="75" spans="2:8" x14ac:dyDescent="0.2">
      <c r="B75" s="127"/>
      <c r="H75" s="142"/>
    </row>
    <row r="76" spans="2:8" x14ac:dyDescent="0.2">
      <c r="B76" s="127"/>
      <c r="H76" s="142"/>
    </row>
    <row r="77" spans="2:8" x14ac:dyDescent="0.2">
      <c r="B77" s="127"/>
      <c r="H77" s="142"/>
    </row>
    <row r="78" spans="2:8" x14ac:dyDescent="0.2">
      <c r="B78" s="127"/>
      <c r="H78" s="142"/>
    </row>
    <row r="79" spans="2:8" x14ac:dyDescent="0.2">
      <c r="B79" s="127"/>
      <c r="H79" s="142"/>
    </row>
    <row r="80" spans="2:8" x14ac:dyDescent="0.2">
      <c r="B80" s="127"/>
      <c r="H80" s="142"/>
    </row>
    <row r="81" spans="2:8" x14ac:dyDescent="0.2">
      <c r="B81" s="127"/>
      <c r="H81" s="142"/>
    </row>
    <row r="82" spans="2:8" x14ac:dyDescent="0.2">
      <c r="B82" s="127"/>
      <c r="H82" s="142"/>
    </row>
    <row r="83" spans="2:8" x14ac:dyDescent="0.2">
      <c r="B83" s="127"/>
      <c r="H83" s="142"/>
    </row>
    <row r="84" spans="2:8" x14ac:dyDescent="0.2">
      <c r="B84" s="127"/>
      <c r="H84" s="142"/>
    </row>
    <row r="85" spans="2:8" x14ac:dyDescent="0.2">
      <c r="B85" s="127"/>
      <c r="H85" s="142"/>
    </row>
    <row r="86" spans="2:8" x14ac:dyDescent="0.2">
      <c r="B86" s="127"/>
      <c r="H86" s="142"/>
    </row>
    <row r="87" spans="2:8" x14ac:dyDescent="0.2">
      <c r="B87" s="127"/>
      <c r="H87" s="142"/>
    </row>
    <row r="88" spans="2:8" x14ac:dyDescent="0.2">
      <c r="B88" s="127"/>
      <c r="H88" s="142"/>
    </row>
    <row r="89" spans="2:8" x14ac:dyDescent="0.2">
      <c r="B89" s="127"/>
      <c r="H89" s="142"/>
    </row>
    <row r="90" spans="2:8" x14ac:dyDescent="0.2">
      <c r="B90" s="127"/>
      <c r="H90" s="142"/>
    </row>
    <row r="91" spans="2:8" x14ac:dyDescent="0.2">
      <c r="B91" s="127"/>
      <c r="H91" s="142"/>
    </row>
    <row r="92" spans="2:8" x14ac:dyDescent="0.2">
      <c r="B92" s="127"/>
      <c r="H92" s="142"/>
    </row>
    <row r="93" spans="2:8" x14ac:dyDescent="0.2">
      <c r="B93" s="127"/>
      <c r="H93" s="142"/>
    </row>
    <row r="94" spans="2:8" x14ac:dyDescent="0.2">
      <c r="B94" s="127"/>
      <c r="H94" s="142"/>
    </row>
    <row r="95" spans="2:8" x14ac:dyDescent="0.2">
      <c r="B95" s="127"/>
      <c r="H95" s="142"/>
    </row>
    <row r="96" spans="2:8" x14ac:dyDescent="0.2">
      <c r="B96" s="127"/>
      <c r="H96" s="142"/>
    </row>
    <row r="97" spans="2:8" x14ac:dyDescent="0.2">
      <c r="B97" s="127"/>
      <c r="H97" s="142"/>
    </row>
    <row r="98" spans="2:8" x14ac:dyDescent="0.2">
      <c r="B98" s="127"/>
      <c r="H98" s="142"/>
    </row>
    <row r="99" spans="2:8" x14ac:dyDescent="0.2">
      <c r="B99" s="127"/>
      <c r="H99" s="142"/>
    </row>
    <row r="100" spans="2:8" x14ac:dyDescent="0.2">
      <c r="B100" s="127"/>
      <c r="H100" s="142"/>
    </row>
    <row r="101" spans="2:8" x14ac:dyDescent="0.2">
      <c r="B101" s="127"/>
      <c r="H101" s="142"/>
    </row>
    <row r="102" spans="2:8" x14ac:dyDescent="0.2">
      <c r="B102" s="127"/>
      <c r="H102" s="142"/>
    </row>
    <row r="103" spans="2:8" x14ac:dyDescent="0.2">
      <c r="B103" s="127"/>
      <c r="H103" s="142"/>
    </row>
    <row r="104" spans="2:8" x14ac:dyDescent="0.2">
      <c r="B104" s="127"/>
      <c r="H104" s="142"/>
    </row>
    <row r="105" spans="2:8" x14ac:dyDescent="0.2">
      <c r="B105" s="127"/>
      <c r="H105" s="142"/>
    </row>
    <row r="106" spans="2:8" x14ac:dyDescent="0.2">
      <c r="B106" s="127"/>
      <c r="H106" s="142"/>
    </row>
    <row r="107" spans="2:8" x14ac:dyDescent="0.2">
      <c r="B107" s="127"/>
      <c r="H107" s="142"/>
    </row>
    <row r="108" spans="2:8" x14ac:dyDescent="0.2">
      <c r="B108" s="127"/>
      <c r="H108" s="142"/>
    </row>
    <row r="109" spans="2:8" x14ac:dyDescent="0.2">
      <c r="B109" s="127"/>
      <c r="H109" s="142"/>
    </row>
    <row r="110" spans="2:8" x14ac:dyDescent="0.2">
      <c r="B110" s="127"/>
      <c r="H110" s="142"/>
    </row>
    <row r="111" spans="2:8" x14ac:dyDescent="0.2">
      <c r="B111" s="127"/>
      <c r="H111" s="142"/>
    </row>
    <row r="112" spans="2:8" x14ac:dyDescent="0.2">
      <c r="B112" s="127"/>
      <c r="H112" s="142"/>
    </row>
    <row r="113" spans="2:8" x14ac:dyDescent="0.2">
      <c r="B113" s="127"/>
      <c r="H113" s="142"/>
    </row>
    <row r="114" spans="2:8" x14ac:dyDescent="0.2">
      <c r="B114" s="127"/>
      <c r="H114" s="142"/>
    </row>
    <row r="115" spans="2:8" x14ac:dyDescent="0.2">
      <c r="B115" s="127"/>
      <c r="H115" s="142"/>
    </row>
    <row r="116" spans="2:8" x14ac:dyDescent="0.2">
      <c r="B116" s="127"/>
      <c r="H116" s="142"/>
    </row>
    <row r="117" spans="2:8" x14ac:dyDescent="0.2">
      <c r="B117" s="127"/>
      <c r="H117" s="142"/>
    </row>
    <row r="118" spans="2:8" x14ac:dyDescent="0.2">
      <c r="B118" s="127"/>
      <c r="H118" s="142"/>
    </row>
    <row r="119" spans="2:8" x14ac:dyDescent="0.2">
      <c r="B119" s="127"/>
      <c r="H119" s="142"/>
    </row>
    <row r="120" spans="2:8" x14ac:dyDescent="0.2">
      <c r="B120" s="127"/>
      <c r="H120" s="142"/>
    </row>
    <row r="121" spans="2:8" x14ac:dyDescent="0.2">
      <c r="B121" s="127"/>
      <c r="H121" s="142"/>
    </row>
    <row r="122" spans="2:8" x14ac:dyDescent="0.2">
      <c r="B122" s="127"/>
      <c r="H122" s="142"/>
    </row>
    <row r="123" spans="2:8" x14ac:dyDescent="0.2">
      <c r="B123" s="127"/>
      <c r="H123" s="142"/>
    </row>
    <row r="124" spans="2:8" x14ac:dyDescent="0.2">
      <c r="B124" s="127"/>
      <c r="H124" s="142"/>
    </row>
    <row r="125" spans="2:8" x14ac:dyDescent="0.2">
      <c r="B125" s="127"/>
      <c r="H125" s="142"/>
    </row>
    <row r="126" spans="2:8" x14ac:dyDescent="0.2">
      <c r="B126" s="127"/>
      <c r="H126" s="142"/>
    </row>
    <row r="127" spans="2:8" x14ac:dyDescent="0.2">
      <c r="B127" s="127"/>
      <c r="H127" s="142"/>
    </row>
    <row r="128" spans="2:8" x14ac:dyDescent="0.2">
      <c r="B128" s="127"/>
      <c r="H128" s="142"/>
    </row>
    <row r="129" spans="2:8" x14ac:dyDescent="0.2">
      <c r="B129" s="127"/>
      <c r="H129" s="142"/>
    </row>
    <row r="130" spans="2:8" x14ac:dyDescent="0.2">
      <c r="B130" s="127"/>
      <c r="H130" s="142"/>
    </row>
    <row r="131" spans="2:8" x14ac:dyDescent="0.2">
      <c r="B131" s="127"/>
      <c r="H131" s="142"/>
    </row>
    <row r="132" spans="2:8" x14ac:dyDescent="0.2">
      <c r="B132" s="127"/>
      <c r="H132" s="142"/>
    </row>
    <row r="133" spans="2:8" x14ac:dyDescent="0.2">
      <c r="B133" s="127"/>
      <c r="H133" s="142"/>
    </row>
    <row r="134" spans="2:8" x14ac:dyDescent="0.2">
      <c r="B134" s="127"/>
      <c r="H134" s="142"/>
    </row>
    <row r="135" spans="2:8" x14ac:dyDescent="0.2">
      <c r="B135" s="127"/>
      <c r="H135" s="142"/>
    </row>
    <row r="136" spans="2:8" x14ac:dyDescent="0.2">
      <c r="B136" s="127"/>
      <c r="H136" s="142"/>
    </row>
    <row r="137" spans="2:8" x14ac:dyDescent="0.2">
      <c r="B137" s="127"/>
      <c r="H137" s="142"/>
    </row>
    <row r="138" spans="2:8" x14ac:dyDescent="0.2">
      <c r="B138" s="127"/>
      <c r="H138" s="142"/>
    </row>
    <row r="139" spans="2:8" x14ac:dyDescent="0.2">
      <c r="B139" s="127"/>
      <c r="H139" s="142"/>
    </row>
    <row r="140" spans="2:8" x14ac:dyDescent="0.2">
      <c r="B140" s="127"/>
      <c r="H140" s="142"/>
    </row>
    <row r="141" spans="2:8" x14ac:dyDescent="0.2">
      <c r="B141" s="127"/>
      <c r="H141" s="142"/>
    </row>
    <row r="142" spans="2:8" x14ac:dyDescent="0.2">
      <c r="B142" s="127"/>
      <c r="H142" s="142"/>
    </row>
    <row r="143" spans="2:8" x14ac:dyDescent="0.2">
      <c r="B143" s="127"/>
      <c r="H143" s="142"/>
    </row>
    <row r="144" spans="2:8" x14ac:dyDescent="0.2">
      <c r="B144" s="127"/>
      <c r="H144" s="142"/>
    </row>
    <row r="145" spans="2:8" x14ac:dyDescent="0.2">
      <c r="B145" s="127"/>
      <c r="H145" s="142"/>
    </row>
    <row r="146" spans="2:8" x14ac:dyDescent="0.2">
      <c r="B146" s="127"/>
      <c r="H146" s="142"/>
    </row>
    <row r="147" spans="2:8" x14ac:dyDescent="0.2">
      <c r="B147" s="127"/>
      <c r="H147" s="142"/>
    </row>
    <row r="148" spans="2:8" x14ac:dyDescent="0.2">
      <c r="B148" s="127"/>
      <c r="H148" s="142"/>
    </row>
    <row r="149" spans="2:8" x14ac:dyDescent="0.2">
      <c r="B149" s="127"/>
      <c r="H149" s="142"/>
    </row>
    <row r="150" spans="2:8" x14ac:dyDescent="0.2">
      <c r="B150" s="127"/>
      <c r="H150" s="142"/>
    </row>
    <row r="151" spans="2:8" x14ac:dyDescent="0.2">
      <c r="B151" s="127"/>
      <c r="H151" s="142"/>
    </row>
    <row r="152" spans="2:8" x14ac:dyDescent="0.2">
      <c r="B152" s="127"/>
      <c r="H152" s="142"/>
    </row>
    <row r="153" spans="2:8" x14ac:dyDescent="0.2">
      <c r="B153" s="127"/>
      <c r="H153" s="142"/>
    </row>
    <row r="154" spans="2:8" x14ac:dyDescent="0.2">
      <c r="B154" s="127"/>
      <c r="H154" s="142"/>
    </row>
    <row r="155" spans="2:8" x14ac:dyDescent="0.2">
      <c r="B155" s="127"/>
      <c r="H155" s="142"/>
    </row>
    <row r="156" spans="2:8" x14ac:dyDescent="0.2">
      <c r="B156" s="127"/>
      <c r="H156" s="142"/>
    </row>
    <row r="157" spans="2:8" x14ac:dyDescent="0.2">
      <c r="B157" s="127"/>
      <c r="H157" s="142"/>
    </row>
    <row r="158" spans="2:8" x14ac:dyDescent="0.2">
      <c r="B158" s="127"/>
      <c r="H158" s="142"/>
    </row>
    <row r="159" spans="2:8" x14ac:dyDescent="0.2">
      <c r="B159" s="127"/>
      <c r="H159" s="142"/>
    </row>
    <row r="160" spans="2:8" x14ac:dyDescent="0.2">
      <c r="B160" s="127"/>
      <c r="H160" s="142"/>
    </row>
    <row r="161" spans="2:8" x14ac:dyDescent="0.2">
      <c r="B161" s="127"/>
      <c r="H161" s="142"/>
    </row>
    <row r="162" spans="2:8" x14ac:dyDescent="0.2">
      <c r="B162" s="127"/>
      <c r="H162" s="142"/>
    </row>
    <row r="163" spans="2:8" x14ac:dyDescent="0.2">
      <c r="B163" s="127"/>
      <c r="H163" s="142"/>
    </row>
    <row r="164" spans="2:8" x14ac:dyDescent="0.2">
      <c r="B164" s="127"/>
      <c r="H164" s="142"/>
    </row>
    <row r="165" spans="2:8" x14ac:dyDescent="0.2">
      <c r="B165" s="127"/>
      <c r="H165" s="142"/>
    </row>
    <row r="166" spans="2:8" x14ac:dyDescent="0.2">
      <c r="B166" s="127"/>
      <c r="H166" s="142"/>
    </row>
    <row r="167" spans="2:8" x14ac:dyDescent="0.2">
      <c r="B167" s="127"/>
      <c r="H167" s="142"/>
    </row>
    <row r="168" spans="2:8" x14ac:dyDescent="0.2">
      <c r="B168" s="127"/>
      <c r="H168" s="142"/>
    </row>
    <row r="169" spans="2:8" x14ac:dyDescent="0.2">
      <c r="B169" s="127"/>
      <c r="H169" s="142"/>
    </row>
    <row r="170" spans="2:8" x14ac:dyDescent="0.2">
      <c r="B170" s="127"/>
      <c r="H170" s="142"/>
    </row>
    <row r="171" spans="2:8" x14ac:dyDescent="0.2">
      <c r="B171" s="127"/>
      <c r="H171" s="142"/>
    </row>
    <row r="172" spans="2:8" x14ac:dyDescent="0.2">
      <c r="B172" s="127"/>
      <c r="H172" s="142"/>
    </row>
    <row r="173" spans="2:8" x14ac:dyDescent="0.2">
      <c r="B173" s="127"/>
      <c r="H173" s="142"/>
    </row>
    <row r="174" spans="2:8" x14ac:dyDescent="0.2">
      <c r="B174" s="127"/>
      <c r="H174" s="142"/>
    </row>
    <row r="175" spans="2:8" x14ac:dyDescent="0.2">
      <c r="B175" s="127"/>
      <c r="H175" s="142"/>
    </row>
    <row r="176" spans="2:8" x14ac:dyDescent="0.2">
      <c r="B176" s="127"/>
      <c r="H176" s="142"/>
    </row>
    <row r="177" spans="2:8" x14ac:dyDescent="0.2">
      <c r="B177" s="127"/>
      <c r="H177" s="142"/>
    </row>
    <row r="178" spans="2:8" x14ac:dyDescent="0.2">
      <c r="B178" s="127"/>
      <c r="H178" s="142"/>
    </row>
    <row r="179" spans="2:8" x14ac:dyDescent="0.2">
      <c r="B179" s="127"/>
      <c r="H179" s="142"/>
    </row>
    <row r="180" spans="2:8" x14ac:dyDescent="0.2">
      <c r="B180" s="127"/>
      <c r="H180" s="142"/>
    </row>
    <row r="181" spans="2:8" x14ac:dyDescent="0.2">
      <c r="B181" s="127"/>
      <c r="H181" s="142"/>
    </row>
    <row r="182" spans="2:8" x14ac:dyDescent="0.2">
      <c r="B182" s="127"/>
      <c r="H182" s="142"/>
    </row>
    <row r="183" spans="2:8" x14ac:dyDescent="0.2">
      <c r="B183" s="127"/>
      <c r="H183" s="142"/>
    </row>
    <row r="184" spans="2:8" x14ac:dyDescent="0.2">
      <c r="B184" s="127"/>
      <c r="H184" s="142"/>
    </row>
    <row r="185" spans="2:8" x14ac:dyDescent="0.2">
      <c r="B185" s="127"/>
      <c r="H185" s="142"/>
    </row>
    <row r="186" spans="2:8" x14ac:dyDescent="0.2">
      <c r="B186" s="127"/>
      <c r="H186" s="142"/>
    </row>
    <row r="187" spans="2:8" x14ac:dyDescent="0.2">
      <c r="B187" s="127"/>
      <c r="H187" s="142"/>
    </row>
    <row r="188" spans="2:8" x14ac:dyDescent="0.2">
      <c r="B188" s="127"/>
      <c r="H188" s="142"/>
    </row>
    <row r="189" spans="2:8" x14ac:dyDescent="0.2">
      <c r="B189" s="127"/>
      <c r="H189" s="142"/>
    </row>
    <row r="190" spans="2:8" x14ac:dyDescent="0.2">
      <c r="B190" s="127"/>
      <c r="H190" s="142"/>
    </row>
    <row r="191" spans="2:8" x14ac:dyDescent="0.2">
      <c r="B191" s="127"/>
      <c r="H191" s="142"/>
    </row>
    <row r="192" spans="2:8" x14ac:dyDescent="0.2">
      <c r="B192" s="127"/>
      <c r="H192" s="142"/>
    </row>
    <row r="193" spans="2:8" x14ac:dyDescent="0.2">
      <c r="B193" s="127"/>
      <c r="H193" s="142"/>
    </row>
    <row r="194" spans="2:8" x14ac:dyDescent="0.2">
      <c r="B194" s="127"/>
      <c r="H194" s="142"/>
    </row>
    <row r="195" spans="2:8" x14ac:dyDescent="0.2">
      <c r="B195" s="127"/>
      <c r="H195" s="142"/>
    </row>
    <row r="196" spans="2:8" x14ac:dyDescent="0.2">
      <c r="B196" s="127"/>
      <c r="H196" s="142"/>
    </row>
    <row r="197" spans="2:8" x14ac:dyDescent="0.2">
      <c r="B197" s="127"/>
      <c r="H197" s="142"/>
    </row>
    <row r="198" spans="2:8" x14ac:dyDescent="0.2">
      <c r="B198" s="127"/>
      <c r="H198" s="142"/>
    </row>
    <row r="199" spans="2:8" x14ac:dyDescent="0.2">
      <c r="B199" s="127"/>
      <c r="H199" s="142"/>
    </row>
    <row r="200" spans="2:8" x14ac:dyDescent="0.2">
      <c r="B200" s="127"/>
      <c r="H200" s="142"/>
    </row>
    <row r="201" spans="2:8" x14ac:dyDescent="0.2">
      <c r="B201" s="127"/>
      <c r="H201" s="142"/>
    </row>
    <row r="202" spans="2:8" x14ac:dyDescent="0.2">
      <c r="B202" s="127"/>
      <c r="H202" s="142"/>
    </row>
    <row r="203" spans="2:8" x14ac:dyDescent="0.2">
      <c r="B203" s="127"/>
      <c r="H203" s="142"/>
    </row>
    <row r="204" spans="2:8" x14ac:dyDescent="0.2">
      <c r="B204" s="127"/>
      <c r="H204" s="142"/>
    </row>
    <row r="205" spans="2:8" x14ac:dyDescent="0.2">
      <c r="B205" s="127"/>
      <c r="H205" s="142"/>
    </row>
    <row r="206" spans="2:8" x14ac:dyDescent="0.2">
      <c r="B206" s="127"/>
      <c r="H206" s="142"/>
    </row>
    <row r="207" spans="2:8" x14ac:dyDescent="0.2">
      <c r="B207" s="127"/>
      <c r="H207" s="142"/>
    </row>
    <row r="208" spans="2:8" x14ac:dyDescent="0.2">
      <c r="B208" s="127"/>
      <c r="H208" s="142"/>
    </row>
    <row r="209" spans="2:8" x14ac:dyDescent="0.2">
      <c r="B209" s="127"/>
      <c r="H209" s="142"/>
    </row>
    <row r="210" spans="2:8" x14ac:dyDescent="0.2">
      <c r="B210" s="127"/>
      <c r="H210" s="142"/>
    </row>
    <row r="211" spans="2:8" x14ac:dyDescent="0.2">
      <c r="B211" s="127"/>
      <c r="H211" s="142"/>
    </row>
    <row r="212" spans="2:8" x14ac:dyDescent="0.2">
      <c r="B212" s="127"/>
      <c r="H212" s="142"/>
    </row>
    <row r="213" spans="2:8" x14ac:dyDescent="0.2">
      <c r="B213" s="127"/>
      <c r="H213" s="142"/>
    </row>
    <row r="214" spans="2:8" x14ac:dyDescent="0.2">
      <c r="B214" s="127"/>
      <c r="H214" s="142"/>
    </row>
    <row r="215" spans="2:8" x14ac:dyDescent="0.2">
      <c r="B215" s="127"/>
      <c r="H215" s="142"/>
    </row>
    <row r="216" spans="2:8" x14ac:dyDescent="0.2">
      <c r="B216" s="127"/>
      <c r="H216" s="142"/>
    </row>
    <row r="217" spans="2:8" x14ac:dyDescent="0.2">
      <c r="B217" s="127"/>
      <c r="H217" s="142"/>
    </row>
    <row r="218" spans="2:8" x14ac:dyDescent="0.2">
      <c r="B218" s="127"/>
      <c r="H218" s="142"/>
    </row>
    <row r="219" spans="2:8" x14ac:dyDescent="0.2">
      <c r="B219" s="127"/>
      <c r="H219" s="142"/>
    </row>
    <row r="220" spans="2:8" x14ac:dyDescent="0.2">
      <c r="B220" s="127"/>
      <c r="H220" s="142"/>
    </row>
    <row r="221" spans="2:8" x14ac:dyDescent="0.2">
      <c r="B221" s="127"/>
      <c r="H221" s="142"/>
    </row>
    <row r="222" spans="2:8" x14ac:dyDescent="0.2">
      <c r="B222" s="127"/>
      <c r="H222" s="142"/>
    </row>
    <row r="223" spans="2:8" x14ac:dyDescent="0.2">
      <c r="B223" s="127"/>
      <c r="H223" s="142"/>
    </row>
    <row r="224" spans="2:8" x14ac:dyDescent="0.2">
      <c r="B224" s="127"/>
      <c r="H224" s="142"/>
    </row>
    <row r="225" spans="2:8" x14ac:dyDescent="0.2">
      <c r="B225" s="127"/>
      <c r="H225" s="142"/>
    </row>
    <row r="226" spans="2:8" x14ac:dyDescent="0.2">
      <c r="B226" s="127"/>
      <c r="H226" s="142"/>
    </row>
    <row r="227" spans="2:8" x14ac:dyDescent="0.2">
      <c r="B227" s="127"/>
      <c r="H227" s="142"/>
    </row>
    <row r="228" spans="2:8" x14ac:dyDescent="0.2">
      <c r="B228" s="127"/>
      <c r="H228" s="142"/>
    </row>
    <row r="229" spans="2:8" x14ac:dyDescent="0.2">
      <c r="B229" s="127"/>
      <c r="H229" s="142"/>
    </row>
    <row r="230" spans="2:8" x14ac:dyDescent="0.2">
      <c r="B230" s="127"/>
      <c r="H230" s="142"/>
    </row>
    <row r="231" spans="2:8" x14ac:dyDescent="0.2">
      <c r="B231" s="127"/>
      <c r="H231" s="142"/>
    </row>
    <row r="232" spans="2:8" x14ac:dyDescent="0.2">
      <c r="B232" s="127"/>
      <c r="H232" s="142"/>
    </row>
    <row r="233" spans="2:8" x14ac:dyDescent="0.2">
      <c r="B233" s="127"/>
      <c r="H233" s="142"/>
    </row>
    <row r="234" spans="2:8" x14ac:dyDescent="0.2">
      <c r="B234" s="127"/>
      <c r="H234" s="142"/>
    </row>
    <row r="235" spans="2:8" x14ac:dyDescent="0.2">
      <c r="B235" s="127"/>
      <c r="H235" s="142"/>
    </row>
    <row r="236" spans="2:8" x14ac:dyDescent="0.2">
      <c r="B236" s="127"/>
      <c r="H236" s="142"/>
    </row>
    <row r="237" spans="2:8" x14ac:dyDescent="0.2">
      <c r="B237" s="127"/>
      <c r="H237" s="142"/>
    </row>
    <row r="238" spans="2:8" x14ac:dyDescent="0.2">
      <c r="B238" s="127"/>
      <c r="H238" s="142"/>
    </row>
    <row r="239" spans="2:8" x14ac:dyDescent="0.2">
      <c r="B239" s="127"/>
      <c r="H239" s="142"/>
    </row>
    <row r="240" spans="2:8" x14ac:dyDescent="0.2">
      <c r="B240" s="127"/>
      <c r="H240" s="142"/>
    </row>
    <row r="241" spans="2:8" x14ac:dyDescent="0.2">
      <c r="B241" s="127"/>
      <c r="H241" s="142"/>
    </row>
    <row r="242" spans="2:8" x14ac:dyDescent="0.2">
      <c r="B242" s="127"/>
      <c r="H242" s="142"/>
    </row>
    <row r="243" spans="2:8" x14ac:dyDescent="0.2">
      <c r="B243" s="127"/>
      <c r="H243" s="142"/>
    </row>
    <row r="244" spans="2:8" x14ac:dyDescent="0.2">
      <c r="B244" s="127"/>
      <c r="H244" s="142"/>
    </row>
    <row r="245" spans="2:8" x14ac:dyDescent="0.2">
      <c r="B245" s="127"/>
      <c r="H245" s="142"/>
    </row>
    <row r="246" spans="2:8" x14ac:dyDescent="0.2">
      <c r="B246" s="127"/>
      <c r="H246" s="142"/>
    </row>
    <row r="247" spans="2:8" x14ac:dyDescent="0.2">
      <c r="B247" s="127"/>
      <c r="H247" s="142"/>
    </row>
    <row r="248" spans="2:8" x14ac:dyDescent="0.2">
      <c r="B248" s="127"/>
      <c r="H248" s="142"/>
    </row>
    <row r="249" spans="2:8" x14ac:dyDescent="0.2">
      <c r="B249" s="127"/>
      <c r="H249" s="142"/>
    </row>
    <row r="250" spans="2:8" x14ac:dyDescent="0.2">
      <c r="B250" s="127"/>
      <c r="H250" s="142"/>
    </row>
    <row r="251" spans="2:8" x14ac:dyDescent="0.2">
      <c r="B251" s="127"/>
      <c r="H251" s="142"/>
    </row>
    <row r="252" spans="2:8" x14ac:dyDescent="0.2">
      <c r="B252" s="127"/>
      <c r="H252" s="142"/>
    </row>
    <row r="253" spans="2:8" x14ac:dyDescent="0.2">
      <c r="B253" s="127"/>
      <c r="H253" s="142"/>
    </row>
    <row r="254" spans="2:8" x14ac:dyDescent="0.2">
      <c r="B254" s="127"/>
      <c r="H254" s="142"/>
    </row>
    <row r="255" spans="2:8" x14ac:dyDescent="0.2">
      <c r="B255" s="127"/>
      <c r="H255" s="142"/>
    </row>
    <row r="256" spans="2:8" x14ac:dyDescent="0.2">
      <c r="B256" s="127"/>
      <c r="H256" s="142"/>
    </row>
    <row r="257" spans="2:8" x14ac:dyDescent="0.2">
      <c r="B257" s="127"/>
      <c r="H257" s="142"/>
    </row>
    <row r="258" spans="2:8" x14ac:dyDescent="0.2">
      <c r="B258" s="127"/>
      <c r="H258" s="142"/>
    </row>
    <row r="259" spans="2:8" x14ac:dyDescent="0.2">
      <c r="B259" s="127"/>
      <c r="H259" s="142"/>
    </row>
    <row r="260" spans="2:8" x14ac:dyDescent="0.2">
      <c r="B260" s="127"/>
      <c r="H260" s="142"/>
    </row>
    <row r="261" spans="2:8" x14ac:dyDescent="0.2">
      <c r="B261" s="127"/>
      <c r="H261" s="142"/>
    </row>
    <row r="262" spans="2:8" x14ac:dyDescent="0.2">
      <c r="B262" s="127"/>
      <c r="H262" s="142"/>
    </row>
    <row r="263" spans="2:8" x14ac:dyDescent="0.2">
      <c r="B263" s="127"/>
      <c r="H263" s="142"/>
    </row>
    <row r="264" spans="2:8" x14ac:dyDescent="0.2">
      <c r="B264" s="127"/>
      <c r="H264" s="142"/>
    </row>
    <row r="265" spans="2:8" x14ac:dyDescent="0.2">
      <c r="B265" s="127"/>
      <c r="H265" s="142"/>
    </row>
    <row r="266" spans="2:8" x14ac:dyDescent="0.2">
      <c r="B266" s="127"/>
      <c r="H266" s="142"/>
    </row>
    <row r="267" spans="2:8" x14ac:dyDescent="0.2">
      <c r="B267" s="127"/>
      <c r="H267" s="142"/>
    </row>
    <row r="268" spans="2:8" x14ac:dyDescent="0.2">
      <c r="B268" s="127"/>
      <c r="H268" s="142"/>
    </row>
    <row r="269" spans="2:8" x14ac:dyDescent="0.2">
      <c r="B269" s="127"/>
      <c r="H269" s="142"/>
    </row>
    <row r="270" spans="2:8" x14ac:dyDescent="0.2">
      <c r="B270" s="127"/>
      <c r="H270" s="142"/>
    </row>
    <row r="271" spans="2:8" x14ac:dyDescent="0.2">
      <c r="B271" s="127"/>
      <c r="H271" s="142"/>
    </row>
    <row r="272" spans="2:8" x14ac:dyDescent="0.2">
      <c r="B272" s="127"/>
      <c r="H272" s="142"/>
    </row>
    <row r="273" spans="2:8" x14ac:dyDescent="0.2">
      <c r="B273" s="127"/>
      <c r="H273" s="142"/>
    </row>
    <row r="274" spans="2:8" x14ac:dyDescent="0.2">
      <c r="B274" s="127"/>
      <c r="H274" s="142"/>
    </row>
    <row r="275" spans="2:8" x14ac:dyDescent="0.2">
      <c r="B275" s="127"/>
      <c r="H275" s="142"/>
    </row>
    <row r="276" spans="2:8" x14ac:dyDescent="0.2">
      <c r="B276" s="127"/>
      <c r="H276" s="142"/>
    </row>
    <row r="277" spans="2:8" x14ac:dyDescent="0.2">
      <c r="B277" s="127"/>
      <c r="H277" s="142"/>
    </row>
    <row r="278" spans="2:8" x14ac:dyDescent="0.2">
      <c r="B278" s="127"/>
      <c r="H278" s="142"/>
    </row>
    <row r="279" spans="2:8" x14ac:dyDescent="0.2">
      <c r="B279" s="127"/>
      <c r="H279" s="142"/>
    </row>
    <row r="280" spans="2:8" x14ac:dyDescent="0.2">
      <c r="B280" s="127"/>
      <c r="H280" s="142"/>
    </row>
    <row r="281" spans="2:8" x14ac:dyDescent="0.2">
      <c r="B281" s="127"/>
      <c r="H281" s="142"/>
    </row>
    <row r="282" spans="2:8" x14ac:dyDescent="0.2">
      <c r="B282" s="127"/>
      <c r="H282" s="142"/>
    </row>
    <row r="283" spans="2:8" x14ac:dyDescent="0.2">
      <c r="B283" s="127"/>
      <c r="H283" s="142"/>
    </row>
    <row r="284" spans="2:8" x14ac:dyDescent="0.2">
      <c r="B284" s="127"/>
      <c r="H284" s="142"/>
    </row>
    <row r="285" spans="2:8" x14ac:dyDescent="0.2">
      <c r="B285" s="127"/>
      <c r="H285" s="142"/>
    </row>
    <row r="286" spans="2:8" x14ac:dyDescent="0.2">
      <c r="B286" s="127"/>
      <c r="H286" s="142"/>
    </row>
    <row r="287" spans="2:8" x14ac:dyDescent="0.2">
      <c r="B287" s="127"/>
      <c r="H287" s="142"/>
    </row>
    <row r="288" spans="2:8" x14ac:dyDescent="0.2">
      <c r="B288" s="127"/>
      <c r="H288" s="142"/>
    </row>
    <row r="289" spans="2:8" x14ac:dyDescent="0.2">
      <c r="B289" s="127"/>
      <c r="H289" s="142"/>
    </row>
    <row r="290" spans="2:8" x14ac:dyDescent="0.2">
      <c r="B290" s="127"/>
      <c r="H290" s="142"/>
    </row>
    <row r="291" spans="2:8" x14ac:dyDescent="0.2">
      <c r="B291" s="127"/>
      <c r="H291" s="142"/>
    </row>
    <row r="292" spans="2:8" x14ac:dyDescent="0.2">
      <c r="B292" s="127"/>
      <c r="H292" s="142"/>
    </row>
    <row r="293" spans="2:8" x14ac:dyDescent="0.2">
      <c r="B293" s="127"/>
      <c r="H293" s="142"/>
    </row>
    <row r="294" spans="2:8" x14ac:dyDescent="0.2">
      <c r="B294" s="127"/>
      <c r="H294" s="142"/>
    </row>
    <row r="295" spans="2:8" x14ac:dyDescent="0.2">
      <c r="B295" s="127"/>
      <c r="H295" s="142"/>
    </row>
    <row r="296" spans="2:8" x14ac:dyDescent="0.2">
      <c r="B296" s="127"/>
      <c r="H296" s="142"/>
    </row>
    <row r="297" spans="2:8" x14ac:dyDescent="0.2">
      <c r="B297" s="127"/>
      <c r="H297" s="142"/>
    </row>
    <row r="298" spans="2:8" x14ac:dyDescent="0.2">
      <c r="B298" s="127"/>
      <c r="H298" s="142"/>
    </row>
    <row r="299" spans="2:8" x14ac:dyDescent="0.2">
      <c r="B299" s="127"/>
      <c r="H299" s="142"/>
    </row>
    <row r="300" spans="2:8" x14ac:dyDescent="0.2">
      <c r="B300" s="127"/>
      <c r="H300" s="142"/>
    </row>
    <row r="301" spans="2:8" x14ac:dyDescent="0.2">
      <c r="B301" s="127"/>
      <c r="H301" s="142"/>
    </row>
    <row r="302" spans="2:8" x14ac:dyDescent="0.2">
      <c r="B302" s="127"/>
      <c r="H302" s="142"/>
    </row>
    <row r="303" spans="2:8" x14ac:dyDescent="0.2">
      <c r="B303" s="127"/>
      <c r="H303" s="142"/>
    </row>
    <row r="304" spans="2:8" x14ac:dyDescent="0.2">
      <c r="B304" s="127"/>
      <c r="H304" s="142"/>
    </row>
    <row r="305" spans="2:8" x14ac:dyDescent="0.2">
      <c r="B305" s="127"/>
      <c r="H305" s="142"/>
    </row>
    <row r="306" spans="2:8" x14ac:dyDescent="0.2">
      <c r="B306" s="127"/>
      <c r="H306" s="142"/>
    </row>
    <row r="307" spans="2:8" x14ac:dyDescent="0.2">
      <c r="B307" s="127"/>
      <c r="H307" s="142"/>
    </row>
    <row r="308" spans="2:8" x14ac:dyDescent="0.2">
      <c r="B308" s="127"/>
      <c r="H308" s="142"/>
    </row>
    <row r="309" spans="2:8" x14ac:dyDescent="0.2">
      <c r="B309" s="127"/>
      <c r="H309" s="142"/>
    </row>
    <row r="310" spans="2:8" x14ac:dyDescent="0.2">
      <c r="B310" s="127"/>
      <c r="H310" s="142"/>
    </row>
    <row r="311" spans="2:8" x14ac:dyDescent="0.2">
      <c r="B311" s="127"/>
      <c r="H311" s="142"/>
    </row>
    <row r="312" spans="2:8" x14ac:dyDescent="0.2">
      <c r="B312" s="127"/>
      <c r="H312" s="142"/>
    </row>
    <row r="313" spans="2:8" x14ac:dyDescent="0.2">
      <c r="B313" s="127"/>
      <c r="H313" s="142"/>
    </row>
    <row r="314" spans="2:8" x14ac:dyDescent="0.2">
      <c r="B314" s="127"/>
      <c r="H314" s="142"/>
    </row>
    <row r="315" spans="2:8" x14ac:dyDescent="0.2">
      <c r="B315" s="127"/>
      <c r="H315" s="142"/>
    </row>
    <row r="316" spans="2:8" x14ac:dyDescent="0.2">
      <c r="B316" s="127"/>
      <c r="H316" s="142"/>
    </row>
    <row r="317" spans="2:8" x14ac:dyDescent="0.2">
      <c r="B317" s="127"/>
      <c r="H317" s="142"/>
    </row>
    <row r="318" spans="2:8" x14ac:dyDescent="0.2">
      <c r="B318" s="127"/>
      <c r="H318" s="142"/>
    </row>
    <row r="319" spans="2:8" x14ac:dyDescent="0.2">
      <c r="B319" s="127"/>
      <c r="H319" s="142"/>
    </row>
    <row r="320" spans="2:8" x14ac:dyDescent="0.2">
      <c r="B320" s="127"/>
      <c r="H320" s="142"/>
    </row>
    <row r="321" spans="2:8" x14ac:dyDescent="0.2">
      <c r="B321" s="127"/>
      <c r="H321" s="142"/>
    </row>
    <row r="322" spans="2:8" x14ac:dyDescent="0.2">
      <c r="B322" s="127"/>
      <c r="H322" s="142"/>
    </row>
    <row r="323" spans="2:8" x14ac:dyDescent="0.2">
      <c r="B323" s="127"/>
      <c r="H323" s="142"/>
    </row>
    <row r="324" spans="2:8" x14ac:dyDescent="0.2">
      <c r="B324" s="127"/>
      <c r="H324" s="142"/>
    </row>
    <row r="325" spans="2:8" x14ac:dyDescent="0.2">
      <c r="B325" s="127"/>
      <c r="H325" s="142"/>
    </row>
    <row r="326" spans="2:8" x14ac:dyDescent="0.2">
      <c r="B326" s="127"/>
      <c r="H326" s="142"/>
    </row>
    <row r="327" spans="2:8" x14ac:dyDescent="0.2">
      <c r="B327" s="127"/>
      <c r="H327" s="142"/>
    </row>
    <row r="328" spans="2:8" x14ac:dyDescent="0.2">
      <c r="B328" s="127"/>
      <c r="H328" s="142"/>
    </row>
    <row r="329" spans="2:8" x14ac:dyDescent="0.2">
      <c r="B329" s="127"/>
      <c r="H329" s="142"/>
    </row>
    <row r="330" spans="2:8" x14ac:dyDescent="0.2">
      <c r="B330" s="127"/>
      <c r="H330" s="142"/>
    </row>
    <row r="331" spans="2:8" x14ac:dyDescent="0.2">
      <c r="B331" s="127"/>
      <c r="H331" s="142"/>
    </row>
    <row r="332" spans="2:8" x14ac:dyDescent="0.2">
      <c r="B332" s="127"/>
      <c r="H332" s="142"/>
    </row>
    <row r="333" spans="2:8" x14ac:dyDescent="0.2">
      <c r="B333" s="127"/>
      <c r="H333" s="142"/>
    </row>
    <row r="334" spans="2:8" x14ac:dyDescent="0.2">
      <c r="B334" s="127"/>
      <c r="H334" s="142"/>
    </row>
    <row r="335" spans="2:8" x14ac:dyDescent="0.2">
      <c r="B335" s="127"/>
      <c r="H335" s="142"/>
    </row>
    <row r="336" spans="2:8" x14ac:dyDescent="0.2">
      <c r="B336" s="127"/>
      <c r="H336" s="142"/>
    </row>
    <row r="337" spans="2:8" x14ac:dyDescent="0.2">
      <c r="B337" s="127"/>
      <c r="H337" s="142"/>
    </row>
    <row r="338" spans="2:8" x14ac:dyDescent="0.2">
      <c r="B338" s="127"/>
      <c r="H338" s="142"/>
    </row>
    <row r="339" spans="2:8" x14ac:dyDescent="0.2">
      <c r="B339" s="127"/>
      <c r="H339" s="142"/>
    </row>
    <row r="340" spans="2:8" x14ac:dyDescent="0.2">
      <c r="B340" s="127"/>
      <c r="H340" s="142"/>
    </row>
    <row r="341" spans="2:8" x14ac:dyDescent="0.2">
      <c r="B341" s="127"/>
      <c r="H341" s="142"/>
    </row>
    <row r="342" spans="2:8" x14ac:dyDescent="0.2">
      <c r="B342" s="127"/>
      <c r="H342" s="142"/>
    </row>
    <row r="343" spans="2:8" x14ac:dyDescent="0.2">
      <c r="B343" s="127"/>
      <c r="H343" s="142"/>
    </row>
    <row r="344" spans="2:8" x14ac:dyDescent="0.2">
      <c r="B344" s="127"/>
      <c r="H344" s="142"/>
    </row>
    <row r="345" spans="2:8" x14ac:dyDescent="0.2">
      <c r="B345" s="127"/>
      <c r="H345" s="142"/>
    </row>
    <row r="346" spans="2:8" x14ac:dyDescent="0.2">
      <c r="B346" s="127"/>
      <c r="H346" s="142"/>
    </row>
    <row r="347" spans="2:8" x14ac:dyDescent="0.2">
      <c r="B347" s="127"/>
      <c r="H347" s="142"/>
    </row>
    <row r="348" spans="2:8" x14ac:dyDescent="0.2">
      <c r="B348" s="127"/>
      <c r="H348" s="142"/>
    </row>
    <row r="349" spans="2:8" x14ac:dyDescent="0.2">
      <c r="B349" s="127"/>
      <c r="H349" s="142"/>
    </row>
    <row r="350" spans="2:8" x14ac:dyDescent="0.2">
      <c r="B350" s="127"/>
      <c r="H350" s="142"/>
    </row>
    <row r="351" spans="2:8" x14ac:dyDescent="0.2">
      <c r="B351" s="127"/>
      <c r="H351" s="142"/>
    </row>
    <row r="352" spans="2:8" x14ac:dyDescent="0.2">
      <c r="B352" s="127"/>
      <c r="H352" s="142"/>
    </row>
    <row r="353" spans="2:8" x14ac:dyDescent="0.2">
      <c r="B353" s="127"/>
      <c r="H353" s="142"/>
    </row>
    <row r="354" spans="2:8" x14ac:dyDescent="0.2">
      <c r="B354" s="127"/>
      <c r="H354" s="142"/>
    </row>
    <row r="355" spans="2:8" x14ac:dyDescent="0.2">
      <c r="B355" s="127"/>
      <c r="H355" s="142"/>
    </row>
    <row r="356" spans="2:8" x14ac:dyDescent="0.2">
      <c r="B356" s="127"/>
      <c r="H356" s="142"/>
    </row>
    <row r="357" spans="2:8" x14ac:dyDescent="0.2">
      <c r="B357" s="127"/>
      <c r="H357" s="142"/>
    </row>
    <row r="358" spans="2:8" x14ac:dyDescent="0.2">
      <c r="B358" s="127"/>
      <c r="H358" s="142"/>
    </row>
    <row r="359" spans="2:8" x14ac:dyDescent="0.2">
      <c r="B359" s="127"/>
      <c r="H359" s="142"/>
    </row>
    <row r="360" spans="2:8" x14ac:dyDescent="0.2">
      <c r="B360" s="127"/>
      <c r="H360" s="142"/>
    </row>
    <row r="361" spans="2:8" x14ac:dyDescent="0.2">
      <c r="B361" s="127"/>
      <c r="H361" s="142"/>
    </row>
    <row r="362" spans="2:8" x14ac:dyDescent="0.2">
      <c r="B362" s="127"/>
      <c r="H362" s="142"/>
    </row>
    <row r="363" spans="2:8" x14ac:dyDescent="0.2">
      <c r="B363" s="127"/>
      <c r="H363" s="142"/>
    </row>
    <row r="364" spans="2:8" x14ac:dyDescent="0.2">
      <c r="B364" s="127"/>
      <c r="H364" s="142"/>
    </row>
    <row r="365" spans="2:8" x14ac:dyDescent="0.2">
      <c r="B365" s="127"/>
      <c r="H365" s="142"/>
    </row>
    <row r="366" spans="2:8" x14ac:dyDescent="0.2">
      <c r="B366" s="127"/>
      <c r="H366" s="142"/>
    </row>
    <row r="367" spans="2:8" x14ac:dyDescent="0.2">
      <c r="B367" s="127"/>
      <c r="H367" s="142"/>
    </row>
    <row r="368" spans="2:8" x14ac:dyDescent="0.2">
      <c r="B368" s="127"/>
      <c r="H368" s="142"/>
    </row>
    <row r="369" spans="2:8" x14ac:dyDescent="0.2">
      <c r="B369" s="127"/>
      <c r="H369" s="142"/>
    </row>
    <row r="370" spans="2:8" x14ac:dyDescent="0.2">
      <c r="B370" s="127"/>
      <c r="H370" s="142"/>
    </row>
    <row r="371" spans="2:8" x14ac:dyDescent="0.2">
      <c r="B371" s="127"/>
      <c r="H371" s="142"/>
    </row>
    <row r="372" spans="2:8" x14ac:dyDescent="0.2">
      <c r="B372" s="127"/>
      <c r="H372" s="142"/>
    </row>
    <row r="373" spans="2:8" x14ac:dyDescent="0.2">
      <c r="B373" s="127"/>
      <c r="H373" s="142"/>
    </row>
    <row r="374" spans="2:8" x14ac:dyDescent="0.2">
      <c r="B374" s="127"/>
      <c r="H374" s="142"/>
    </row>
    <row r="375" spans="2:8" x14ac:dyDescent="0.2">
      <c r="B375" s="127"/>
      <c r="H375" s="142"/>
    </row>
    <row r="376" spans="2:8" x14ac:dyDescent="0.2">
      <c r="B376" s="127"/>
      <c r="H376" s="142"/>
    </row>
    <row r="377" spans="2:8" x14ac:dyDescent="0.2">
      <c r="B377" s="127"/>
      <c r="H377" s="142"/>
    </row>
    <row r="378" spans="2:8" x14ac:dyDescent="0.2">
      <c r="B378" s="127"/>
      <c r="H378" s="142"/>
    </row>
    <row r="379" spans="2:8" x14ac:dyDescent="0.2">
      <c r="B379" s="127"/>
      <c r="H379" s="142"/>
    </row>
    <row r="380" spans="2:8" x14ac:dyDescent="0.2">
      <c r="B380" s="127"/>
      <c r="H380" s="142"/>
    </row>
    <row r="381" spans="2:8" x14ac:dyDescent="0.2">
      <c r="B381" s="127"/>
      <c r="H381" s="142"/>
    </row>
    <row r="382" spans="2:8" x14ac:dyDescent="0.2">
      <c r="B382" s="127"/>
      <c r="H382" s="142"/>
    </row>
    <row r="383" spans="2:8" x14ac:dyDescent="0.2">
      <c r="B383" s="127"/>
      <c r="H383" s="142"/>
    </row>
    <row r="384" spans="2:8" x14ac:dyDescent="0.2">
      <c r="B384" s="127"/>
      <c r="H384" s="142"/>
    </row>
    <row r="385" spans="2:8" x14ac:dyDescent="0.2">
      <c r="B385" s="127"/>
      <c r="H385" s="142"/>
    </row>
    <row r="386" spans="2:8" x14ac:dyDescent="0.2">
      <c r="B386" s="127"/>
      <c r="H386" s="142"/>
    </row>
    <row r="387" spans="2:8" x14ac:dyDescent="0.2">
      <c r="B387" s="127"/>
      <c r="H387" s="142"/>
    </row>
    <row r="388" spans="2:8" x14ac:dyDescent="0.2">
      <c r="B388" s="127"/>
      <c r="H388" s="142"/>
    </row>
    <row r="389" spans="2:8" x14ac:dyDescent="0.2">
      <c r="B389" s="127"/>
      <c r="H389" s="142"/>
    </row>
    <row r="390" spans="2:8" x14ac:dyDescent="0.2">
      <c r="B390" s="127"/>
      <c r="H390" s="142"/>
    </row>
    <row r="391" spans="2:8" x14ac:dyDescent="0.2">
      <c r="B391" s="127"/>
      <c r="H391" s="142"/>
    </row>
    <row r="392" spans="2:8" x14ac:dyDescent="0.2">
      <c r="B392" s="127"/>
      <c r="H392" s="142"/>
    </row>
    <row r="393" spans="2:8" x14ac:dyDescent="0.2">
      <c r="B393" s="127"/>
      <c r="H393" s="142"/>
    </row>
    <row r="394" spans="2:8" x14ac:dyDescent="0.2">
      <c r="B394" s="127"/>
      <c r="H394" s="142"/>
    </row>
    <row r="395" spans="2:8" x14ac:dyDescent="0.2">
      <c r="B395" s="127"/>
      <c r="H395" s="142"/>
    </row>
    <row r="396" spans="2:8" x14ac:dyDescent="0.2">
      <c r="B396" s="127"/>
      <c r="H396" s="142"/>
    </row>
    <row r="397" spans="2:8" x14ac:dyDescent="0.2">
      <c r="B397" s="127"/>
      <c r="H397" s="142"/>
    </row>
    <row r="398" spans="2:8" x14ac:dyDescent="0.2">
      <c r="B398" s="127"/>
      <c r="H398" s="142"/>
    </row>
    <row r="399" spans="2:8" x14ac:dyDescent="0.2">
      <c r="B399" s="127"/>
      <c r="H399" s="142"/>
    </row>
    <row r="400" spans="2:8" x14ac:dyDescent="0.2">
      <c r="B400" s="127"/>
      <c r="H400" s="142"/>
    </row>
    <row r="401" spans="2:8" x14ac:dyDescent="0.2">
      <c r="B401" s="127"/>
      <c r="H401" s="142"/>
    </row>
    <row r="402" spans="2:8" x14ac:dyDescent="0.2">
      <c r="B402" s="127"/>
      <c r="H402" s="142"/>
    </row>
    <row r="403" spans="2:8" x14ac:dyDescent="0.2">
      <c r="B403" s="127"/>
      <c r="H403" s="142"/>
    </row>
    <row r="404" spans="2:8" x14ac:dyDescent="0.2">
      <c r="B404" s="127"/>
      <c r="H404" s="142"/>
    </row>
    <row r="405" spans="2:8" x14ac:dyDescent="0.2">
      <c r="B405" s="127"/>
      <c r="H405" s="142"/>
    </row>
    <row r="406" spans="2:8" x14ac:dyDescent="0.2">
      <c r="B406" s="127"/>
      <c r="H406" s="142"/>
    </row>
    <row r="407" spans="2:8" x14ac:dyDescent="0.2">
      <c r="B407" s="127"/>
      <c r="H407" s="142"/>
    </row>
    <row r="408" spans="2:8" x14ac:dyDescent="0.2">
      <c r="B408" s="127"/>
      <c r="H408" s="142"/>
    </row>
    <row r="409" spans="2:8" x14ac:dyDescent="0.2">
      <c r="B409" s="127"/>
      <c r="H409" s="142"/>
    </row>
    <row r="410" spans="2:8" x14ac:dyDescent="0.2">
      <c r="B410" s="127"/>
      <c r="H410" s="142"/>
    </row>
    <row r="411" spans="2:8" x14ac:dyDescent="0.2">
      <c r="B411" s="127"/>
      <c r="H411" s="142"/>
    </row>
    <row r="412" spans="2:8" x14ac:dyDescent="0.2">
      <c r="B412" s="127"/>
      <c r="H412" s="142"/>
    </row>
    <row r="413" spans="2:8" x14ac:dyDescent="0.2">
      <c r="B413" s="127"/>
      <c r="H413" s="142"/>
    </row>
    <row r="414" spans="2:8" x14ac:dyDescent="0.2">
      <c r="B414" s="127"/>
      <c r="H414" s="142"/>
    </row>
    <row r="415" spans="2:8" x14ac:dyDescent="0.2">
      <c r="B415" s="127"/>
      <c r="H415" s="142"/>
    </row>
    <row r="416" spans="2:8" x14ac:dyDescent="0.2">
      <c r="B416" s="127"/>
      <c r="H416" s="142"/>
    </row>
    <row r="417" spans="2:8" x14ac:dyDescent="0.2">
      <c r="B417" s="127"/>
      <c r="H417" s="142"/>
    </row>
    <row r="418" spans="2:8" x14ac:dyDescent="0.2">
      <c r="B418" s="127"/>
      <c r="H418" s="142"/>
    </row>
    <row r="419" spans="2:8" x14ac:dyDescent="0.2">
      <c r="B419" s="127"/>
      <c r="H419" s="142"/>
    </row>
    <row r="420" spans="2:8" x14ac:dyDescent="0.2">
      <c r="B420" s="127"/>
      <c r="H420" s="142"/>
    </row>
    <row r="421" spans="2:8" x14ac:dyDescent="0.2">
      <c r="B421" s="127"/>
      <c r="H421" s="142"/>
    </row>
    <row r="422" spans="2:8" x14ac:dyDescent="0.2">
      <c r="B422" s="127"/>
      <c r="H422" s="142"/>
    </row>
    <row r="423" spans="2:8" x14ac:dyDescent="0.2">
      <c r="B423" s="127"/>
      <c r="H423" s="142"/>
    </row>
    <row r="424" spans="2:8" x14ac:dyDescent="0.2">
      <c r="B424" s="127"/>
      <c r="H424" s="142"/>
    </row>
    <row r="425" spans="2:8" x14ac:dyDescent="0.2">
      <c r="B425" s="127"/>
      <c r="H425" s="142"/>
    </row>
    <row r="426" spans="2:8" x14ac:dyDescent="0.2">
      <c r="B426" s="127"/>
      <c r="H426" s="142"/>
    </row>
    <row r="427" spans="2:8" x14ac:dyDescent="0.2">
      <c r="B427" s="127"/>
      <c r="H427" s="142"/>
    </row>
    <row r="428" spans="2:8" x14ac:dyDescent="0.2">
      <c r="B428" s="127"/>
      <c r="H428" s="142"/>
    </row>
    <row r="429" spans="2:8" x14ac:dyDescent="0.2">
      <c r="B429" s="127"/>
      <c r="H429" s="142"/>
    </row>
    <row r="430" spans="2:8" x14ac:dyDescent="0.2">
      <c r="B430" s="127"/>
      <c r="H430" s="142"/>
    </row>
    <row r="431" spans="2:8" x14ac:dyDescent="0.2">
      <c r="B431" s="127"/>
      <c r="H431" s="142"/>
    </row>
    <row r="432" spans="2:8" x14ac:dyDescent="0.2">
      <c r="B432" s="127"/>
      <c r="H432" s="142"/>
    </row>
    <row r="433" spans="2:8" x14ac:dyDescent="0.2">
      <c r="B433" s="127"/>
      <c r="H433" s="142"/>
    </row>
    <row r="434" spans="2:8" x14ac:dyDescent="0.2">
      <c r="B434" s="127"/>
      <c r="H434" s="142"/>
    </row>
    <row r="435" spans="2:8" x14ac:dyDescent="0.2">
      <c r="B435" s="127"/>
      <c r="H435" s="142"/>
    </row>
    <row r="436" spans="2:8" x14ac:dyDescent="0.2">
      <c r="B436" s="127"/>
      <c r="H436" s="142"/>
    </row>
    <row r="437" spans="2:8" x14ac:dyDescent="0.2">
      <c r="B437" s="127"/>
      <c r="H437" s="142"/>
    </row>
    <row r="438" spans="2:8" x14ac:dyDescent="0.2">
      <c r="B438" s="127"/>
      <c r="H438" s="142"/>
    </row>
    <row r="439" spans="2:8" x14ac:dyDescent="0.2">
      <c r="B439" s="127"/>
      <c r="H439" s="142"/>
    </row>
    <row r="440" spans="2:8" x14ac:dyDescent="0.2">
      <c r="B440" s="127"/>
      <c r="H440" s="142"/>
    </row>
    <row r="441" spans="2:8" x14ac:dyDescent="0.2">
      <c r="B441" s="127"/>
      <c r="H441" s="142"/>
    </row>
    <row r="442" spans="2:8" x14ac:dyDescent="0.2">
      <c r="B442" s="127"/>
      <c r="H442" s="142"/>
    </row>
    <row r="443" spans="2:8" x14ac:dyDescent="0.2">
      <c r="B443" s="127"/>
      <c r="H443" s="142"/>
    </row>
    <row r="444" spans="2:8" x14ac:dyDescent="0.2">
      <c r="B444" s="127"/>
      <c r="H444" s="142"/>
    </row>
    <row r="445" spans="2:8" x14ac:dyDescent="0.2">
      <c r="B445" s="127"/>
      <c r="H445" s="142"/>
    </row>
    <row r="446" spans="2:8" x14ac:dyDescent="0.2">
      <c r="B446" s="127"/>
      <c r="H446" s="142"/>
    </row>
    <row r="447" spans="2:8" x14ac:dyDescent="0.2">
      <c r="B447" s="127"/>
      <c r="H447" s="142"/>
    </row>
    <row r="448" spans="2:8" x14ac:dyDescent="0.2">
      <c r="B448" s="127"/>
      <c r="H448" s="142"/>
    </row>
    <row r="449" spans="2:8" x14ac:dyDescent="0.2">
      <c r="B449" s="127"/>
      <c r="H449" s="142"/>
    </row>
    <row r="450" spans="2:8" x14ac:dyDescent="0.2">
      <c r="B450" s="127"/>
      <c r="H450" s="142"/>
    </row>
    <row r="451" spans="2:8" x14ac:dyDescent="0.2">
      <c r="B451" s="127"/>
      <c r="H451" s="142"/>
    </row>
    <row r="452" spans="2:8" x14ac:dyDescent="0.2">
      <c r="B452" s="127"/>
      <c r="H452" s="142"/>
    </row>
    <row r="453" spans="2:8" x14ac:dyDescent="0.2">
      <c r="B453" s="127"/>
      <c r="H453" s="142"/>
    </row>
    <row r="454" spans="2:8" x14ac:dyDescent="0.2">
      <c r="B454" s="127"/>
      <c r="H454" s="142"/>
    </row>
    <row r="455" spans="2:8" x14ac:dyDescent="0.2">
      <c r="B455" s="127"/>
      <c r="H455" s="142"/>
    </row>
    <row r="456" spans="2:8" x14ac:dyDescent="0.2">
      <c r="B456" s="127"/>
      <c r="H456" s="142"/>
    </row>
    <row r="457" spans="2:8" x14ac:dyDescent="0.2">
      <c r="B457" s="127"/>
      <c r="H457" s="142"/>
    </row>
    <row r="458" spans="2:8" x14ac:dyDescent="0.2">
      <c r="B458" s="127"/>
      <c r="H458" s="142"/>
    </row>
    <row r="459" spans="2:8" x14ac:dyDescent="0.2">
      <c r="B459" s="127"/>
      <c r="H459" s="142"/>
    </row>
    <row r="460" spans="2:8" x14ac:dyDescent="0.2">
      <c r="B460" s="127"/>
      <c r="H460" s="142"/>
    </row>
    <row r="461" spans="2:8" x14ac:dyDescent="0.2">
      <c r="B461" s="127"/>
      <c r="H461" s="142"/>
    </row>
    <row r="462" spans="2:8" x14ac:dyDescent="0.2">
      <c r="B462" s="127"/>
      <c r="H462" s="142"/>
    </row>
    <row r="463" spans="2:8" x14ac:dyDescent="0.2">
      <c r="B463" s="127"/>
      <c r="H463" s="142"/>
    </row>
    <row r="464" spans="2:8" x14ac:dyDescent="0.2">
      <c r="B464" s="127"/>
      <c r="H464" s="142"/>
    </row>
    <row r="465" spans="2:8" x14ac:dyDescent="0.2">
      <c r="B465" s="127"/>
      <c r="H465" s="142"/>
    </row>
    <row r="466" spans="2:8" x14ac:dyDescent="0.2">
      <c r="B466" s="127"/>
      <c r="H466" s="142"/>
    </row>
    <row r="467" spans="2:8" x14ac:dyDescent="0.2">
      <c r="B467" s="127"/>
      <c r="H467" s="142"/>
    </row>
    <row r="468" spans="2:8" x14ac:dyDescent="0.2">
      <c r="B468" s="127"/>
      <c r="H468" s="142"/>
    </row>
    <row r="469" spans="2:8" x14ac:dyDescent="0.2">
      <c r="B469" s="127"/>
      <c r="H469" s="142"/>
    </row>
    <row r="470" spans="2:8" x14ac:dyDescent="0.2">
      <c r="B470" s="127"/>
      <c r="H470" s="142"/>
    </row>
    <row r="471" spans="2:8" x14ac:dyDescent="0.2">
      <c r="B471" s="127"/>
      <c r="H471" s="142"/>
    </row>
    <row r="472" spans="2:8" x14ac:dyDescent="0.2">
      <c r="B472" s="127"/>
      <c r="H472" s="142"/>
    </row>
    <row r="473" spans="2:8" x14ac:dyDescent="0.2">
      <c r="B473" s="127"/>
      <c r="H473" s="142"/>
    </row>
    <row r="474" spans="2:8" x14ac:dyDescent="0.2">
      <c r="B474" s="127"/>
      <c r="H474" s="142"/>
    </row>
    <row r="475" spans="2:8" x14ac:dyDescent="0.2">
      <c r="B475" s="127"/>
      <c r="H475" s="142"/>
    </row>
    <row r="476" spans="2:8" x14ac:dyDescent="0.2">
      <c r="B476" s="127"/>
      <c r="H476" s="142"/>
    </row>
    <row r="477" spans="2:8" x14ac:dyDescent="0.2">
      <c r="B477" s="127"/>
      <c r="H477" s="142"/>
    </row>
    <row r="478" spans="2:8" x14ac:dyDescent="0.2">
      <c r="B478" s="127"/>
      <c r="H478" s="142"/>
    </row>
    <row r="479" spans="2:8" x14ac:dyDescent="0.2">
      <c r="B479" s="127"/>
      <c r="H479" s="142"/>
    </row>
    <row r="480" spans="2:8" x14ac:dyDescent="0.2">
      <c r="B480" s="127"/>
      <c r="H480" s="142"/>
    </row>
    <row r="481" spans="2:8" x14ac:dyDescent="0.2">
      <c r="B481" s="127"/>
      <c r="H481" s="142"/>
    </row>
    <row r="482" spans="2:8" x14ac:dyDescent="0.2">
      <c r="B482" s="127"/>
      <c r="H482" s="142"/>
    </row>
    <row r="483" spans="2:8" x14ac:dyDescent="0.2">
      <c r="B483" s="127"/>
      <c r="H483" s="142"/>
    </row>
    <row r="484" spans="2:8" x14ac:dyDescent="0.2">
      <c r="B484" s="127"/>
      <c r="H484" s="142"/>
    </row>
    <row r="485" spans="2:8" x14ac:dyDescent="0.2">
      <c r="B485" s="127"/>
      <c r="H485" s="142"/>
    </row>
    <row r="486" spans="2:8" x14ac:dyDescent="0.2">
      <c r="B486" s="127"/>
      <c r="H486" s="142"/>
    </row>
    <row r="487" spans="2:8" x14ac:dyDescent="0.2">
      <c r="B487" s="127"/>
      <c r="H487" s="142"/>
    </row>
    <row r="488" spans="2:8" x14ac:dyDescent="0.2">
      <c r="B488" s="127"/>
      <c r="H488" s="142"/>
    </row>
    <row r="489" spans="2:8" x14ac:dyDescent="0.2">
      <c r="B489" s="127"/>
      <c r="H489" s="142"/>
    </row>
    <row r="490" spans="2:8" x14ac:dyDescent="0.2">
      <c r="B490" s="127"/>
      <c r="H490" s="142"/>
    </row>
    <row r="491" spans="2:8" x14ac:dyDescent="0.2">
      <c r="B491" s="127"/>
      <c r="H491" s="142"/>
    </row>
    <row r="492" spans="2:8" x14ac:dyDescent="0.2">
      <c r="B492" s="127"/>
      <c r="H492" s="142"/>
    </row>
    <row r="493" spans="2:8" x14ac:dyDescent="0.2">
      <c r="B493" s="127"/>
      <c r="H493" s="142"/>
    </row>
    <row r="494" spans="2:8" x14ac:dyDescent="0.2">
      <c r="B494" s="127"/>
      <c r="H494" s="142"/>
    </row>
    <row r="495" spans="2:8" x14ac:dyDescent="0.2">
      <c r="B495" s="127"/>
      <c r="H495" s="142"/>
    </row>
    <row r="496" spans="2:8" x14ac:dyDescent="0.2">
      <c r="B496" s="127"/>
      <c r="H496" s="142"/>
    </row>
    <row r="497" spans="2:8" x14ac:dyDescent="0.2">
      <c r="B497" s="127"/>
      <c r="H497" s="142"/>
    </row>
    <row r="498" spans="2:8" x14ac:dyDescent="0.2">
      <c r="B498" s="127"/>
      <c r="H498" s="142"/>
    </row>
    <row r="499" spans="2:8" x14ac:dyDescent="0.2">
      <c r="B499" s="127"/>
      <c r="H499" s="142"/>
    </row>
    <row r="500" spans="2:8" x14ac:dyDescent="0.2">
      <c r="B500" s="127"/>
      <c r="H500" s="142"/>
    </row>
    <row r="501" spans="2:8" x14ac:dyDescent="0.2">
      <c r="B501" s="127"/>
      <c r="H501" s="142"/>
    </row>
    <row r="502" spans="2:8" x14ac:dyDescent="0.2">
      <c r="B502" s="127"/>
      <c r="H502" s="142"/>
    </row>
    <row r="503" spans="2:8" x14ac:dyDescent="0.2">
      <c r="B503" s="127"/>
      <c r="H503" s="142"/>
    </row>
    <row r="504" spans="2:8" x14ac:dyDescent="0.2">
      <c r="B504" s="127"/>
      <c r="H504" s="142"/>
    </row>
    <row r="505" spans="2:8" x14ac:dyDescent="0.2">
      <c r="B505" s="127"/>
      <c r="H505" s="142"/>
    </row>
    <row r="506" spans="2:8" x14ac:dyDescent="0.2">
      <c r="B506" s="127"/>
      <c r="H506" s="142"/>
    </row>
    <row r="507" spans="2:8" x14ac:dyDescent="0.2">
      <c r="B507" s="127"/>
      <c r="H507" s="142"/>
    </row>
    <row r="508" spans="2:8" x14ac:dyDescent="0.2">
      <c r="B508" s="127"/>
      <c r="H508" s="142"/>
    </row>
    <row r="509" spans="2:8" x14ac:dyDescent="0.2">
      <c r="B509" s="127"/>
      <c r="H509" s="142"/>
    </row>
    <row r="510" spans="2:8" x14ac:dyDescent="0.2">
      <c r="B510" s="127"/>
      <c r="H510" s="142"/>
    </row>
    <row r="511" spans="2:8" x14ac:dyDescent="0.2">
      <c r="B511" s="127"/>
      <c r="H511" s="142"/>
    </row>
    <row r="512" spans="2:8" x14ac:dyDescent="0.2">
      <c r="B512" s="127"/>
      <c r="H512" s="142"/>
    </row>
    <row r="513" spans="2:8" x14ac:dyDescent="0.2">
      <c r="B513" s="127"/>
      <c r="H513" s="142"/>
    </row>
    <row r="514" spans="2:8" x14ac:dyDescent="0.2">
      <c r="B514" s="127"/>
      <c r="H514" s="142"/>
    </row>
    <row r="515" spans="2:8" x14ac:dyDescent="0.2">
      <c r="B515" s="127"/>
      <c r="H515" s="142"/>
    </row>
    <row r="516" spans="2:8" x14ac:dyDescent="0.2">
      <c r="B516" s="127"/>
      <c r="H516" s="142"/>
    </row>
    <row r="517" spans="2:8" x14ac:dyDescent="0.2">
      <c r="B517" s="127"/>
      <c r="H517" s="142"/>
    </row>
    <row r="518" spans="2:8" x14ac:dyDescent="0.2">
      <c r="B518" s="127"/>
      <c r="H518" s="142"/>
    </row>
    <row r="519" spans="2:8" x14ac:dyDescent="0.2">
      <c r="B519" s="127"/>
      <c r="H519" s="142"/>
    </row>
    <row r="520" spans="2:8" x14ac:dyDescent="0.2">
      <c r="B520" s="127"/>
      <c r="H520" s="142"/>
    </row>
    <row r="521" spans="2:8" x14ac:dyDescent="0.2">
      <c r="B521" s="127"/>
      <c r="H521" s="142"/>
    </row>
    <row r="522" spans="2:8" x14ac:dyDescent="0.2">
      <c r="B522" s="127"/>
      <c r="H522" s="142"/>
    </row>
    <row r="523" spans="2:8" x14ac:dyDescent="0.2">
      <c r="B523" s="127"/>
      <c r="H523" s="142"/>
    </row>
    <row r="524" spans="2:8" x14ac:dyDescent="0.2">
      <c r="B524" s="127"/>
      <c r="H524" s="142"/>
    </row>
    <row r="525" spans="2:8" x14ac:dyDescent="0.2">
      <c r="B525" s="127"/>
      <c r="H525" s="142"/>
    </row>
    <row r="526" spans="2:8" x14ac:dyDescent="0.2">
      <c r="B526" s="127"/>
      <c r="H526" s="142"/>
    </row>
    <row r="527" spans="2:8" x14ac:dyDescent="0.2">
      <c r="B527" s="127"/>
      <c r="H527" s="142"/>
    </row>
    <row r="528" spans="2:8" x14ac:dyDescent="0.2">
      <c r="B528" s="127"/>
      <c r="H528" s="142"/>
    </row>
    <row r="529" spans="2:8" x14ac:dyDescent="0.2">
      <c r="B529" s="127"/>
      <c r="H529" s="142"/>
    </row>
    <row r="530" spans="2:8" x14ac:dyDescent="0.2">
      <c r="B530" s="127"/>
      <c r="H530" s="142"/>
    </row>
    <row r="531" spans="2:8" x14ac:dyDescent="0.2">
      <c r="B531" s="127"/>
      <c r="H531" s="142"/>
    </row>
    <row r="532" spans="2:8" x14ac:dyDescent="0.2">
      <c r="B532" s="127"/>
      <c r="H532" s="142"/>
    </row>
    <row r="533" spans="2:8" x14ac:dyDescent="0.2">
      <c r="B533" s="127"/>
      <c r="H533" s="142"/>
    </row>
    <row r="534" spans="2:8" x14ac:dyDescent="0.2">
      <c r="B534" s="127"/>
      <c r="H534" s="142"/>
    </row>
    <row r="535" spans="2:8" x14ac:dyDescent="0.2">
      <c r="B535" s="127"/>
      <c r="H535" s="142"/>
    </row>
    <row r="536" spans="2:8" x14ac:dyDescent="0.2">
      <c r="B536" s="127"/>
      <c r="H536" s="142"/>
    </row>
    <row r="537" spans="2:8" x14ac:dyDescent="0.2">
      <c r="B537" s="127"/>
      <c r="H537" s="142"/>
    </row>
    <row r="538" spans="2:8" x14ac:dyDescent="0.2">
      <c r="B538" s="127"/>
      <c r="H538" s="142"/>
    </row>
    <row r="539" spans="2:8" x14ac:dyDescent="0.2">
      <c r="B539" s="127"/>
      <c r="H539" s="142"/>
    </row>
    <row r="540" spans="2:8" x14ac:dyDescent="0.2">
      <c r="B540" s="127"/>
      <c r="H540" s="142"/>
    </row>
    <row r="541" spans="2:8" x14ac:dyDescent="0.2">
      <c r="B541" s="127"/>
      <c r="H541" s="142"/>
    </row>
    <row r="542" spans="2:8" x14ac:dyDescent="0.2">
      <c r="B542" s="127"/>
      <c r="H542" s="142"/>
    </row>
    <row r="543" spans="2:8" x14ac:dyDescent="0.2">
      <c r="B543" s="127"/>
      <c r="H543" s="142"/>
    </row>
    <row r="544" spans="2:8" x14ac:dyDescent="0.2">
      <c r="B544" s="127"/>
      <c r="H544" s="142"/>
    </row>
    <row r="545" spans="2:8" x14ac:dyDescent="0.2">
      <c r="B545" s="127"/>
      <c r="H545" s="142"/>
    </row>
    <row r="546" spans="2:8" x14ac:dyDescent="0.2">
      <c r="B546" s="127"/>
      <c r="H546" s="142"/>
    </row>
    <row r="547" spans="2:8" x14ac:dyDescent="0.2">
      <c r="B547" s="127"/>
      <c r="H547" s="142"/>
    </row>
    <row r="548" spans="2:8" x14ac:dyDescent="0.2">
      <c r="B548" s="127"/>
      <c r="H548" s="142"/>
    </row>
    <row r="549" spans="2:8" x14ac:dyDescent="0.2">
      <c r="B549" s="127"/>
      <c r="H549" s="142"/>
    </row>
    <row r="550" spans="2:8" x14ac:dyDescent="0.2">
      <c r="B550" s="127"/>
      <c r="H550" s="142"/>
    </row>
    <row r="551" spans="2:8" x14ac:dyDescent="0.2">
      <c r="B551" s="127"/>
      <c r="H551" s="142"/>
    </row>
    <row r="552" spans="2:8" x14ac:dyDescent="0.2">
      <c r="B552" s="127"/>
      <c r="H552" s="142"/>
    </row>
    <row r="553" spans="2:8" x14ac:dyDescent="0.2">
      <c r="B553" s="127"/>
      <c r="H553" s="142"/>
    </row>
    <row r="554" spans="2:8" x14ac:dyDescent="0.2">
      <c r="B554" s="127"/>
      <c r="H554" s="142"/>
    </row>
    <row r="555" spans="2:8" x14ac:dyDescent="0.2">
      <c r="B555" s="127"/>
      <c r="H555" s="142"/>
    </row>
    <row r="556" spans="2:8" x14ac:dyDescent="0.2">
      <c r="B556" s="127"/>
      <c r="H556" s="142"/>
    </row>
    <row r="557" spans="2:8" x14ac:dyDescent="0.2">
      <c r="B557" s="127"/>
      <c r="H557" s="142"/>
    </row>
    <row r="558" spans="2:8" x14ac:dyDescent="0.2">
      <c r="B558" s="127"/>
      <c r="H558" s="142"/>
    </row>
    <row r="559" spans="2:8" x14ac:dyDescent="0.2">
      <c r="B559" s="127"/>
      <c r="H559" s="142"/>
    </row>
    <row r="560" spans="2:8" x14ac:dyDescent="0.2">
      <c r="B560" s="127"/>
      <c r="H560" s="142"/>
    </row>
    <row r="561" spans="2:8" x14ac:dyDescent="0.2">
      <c r="B561" s="127"/>
      <c r="H561" s="142"/>
    </row>
    <row r="562" spans="2:8" x14ac:dyDescent="0.2">
      <c r="B562" s="127"/>
      <c r="H562" s="142"/>
    </row>
    <row r="563" spans="2:8" x14ac:dyDescent="0.2">
      <c r="B563" s="127"/>
      <c r="H563" s="142"/>
    </row>
    <row r="564" spans="2:8" x14ac:dyDescent="0.2">
      <c r="B564" s="127"/>
      <c r="H564" s="142"/>
    </row>
    <row r="565" spans="2:8" x14ac:dyDescent="0.2">
      <c r="B565" s="127"/>
      <c r="H565" s="142"/>
    </row>
    <row r="566" spans="2:8" x14ac:dyDescent="0.2">
      <c r="B566" s="127"/>
      <c r="H566" s="142"/>
    </row>
    <row r="567" spans="2:8" x14ac:dyDescent="0.2">
      <c r="B567" s="127"/>
      <c r="H567" s="142"/>
    </row>
    <row r="568" spans="2:8" x14ac:dyDescent="0.2">
      <c r="B568" s="127"/>
      <c r="H568" s="142"/>
    </row>
    <row r="569" spans="2:8" x14ac:dyDescent="0.2">
      <c r="B569" s="127"/>
      <c r="H569" s="142"/>
    </row>
    <row r="570" spans="2:8" x14ac:dyDescent="0.2">
      <c r="B570" s="127"/>
      <c r="H570" s="142"/>
    </row>
    <row r="571" spans="2:8" x14ac:dyDescent="0.2">
      <c r="B571" s="127"/>
      <c r="H571" s="142"/>
    </row>
    <row r="572" spans="2:8" x14ac:dyDescent="0.2">
      <c r="B572" s="127"/>
      <c r="H572" s="142"/>
    </row>
    <row r="573" spans="2:8" x14ac:dyDescent="0.2">
      <c r="B573" s="127"/>
      <c r="H573" s="142"/>
    </row>
    <row r="574" spans="2:8" x14ac:dyDescent="0.2">
      <c r="B574" s="127"/>
      <c r="H574" s="142"/>
    </row>
    <row r="575" spans="2:8" x14ac:dyDescent="0.2">
      <c r="B575" s="127"/>
      <c r="H575" s="142"/>
    </row>
    <row r="576" spans="2:8" x14ac:dyDescent="0.2">
      <c r="B576" s="127"/>
      <c r="H576" s="142"/>
    </row>
    <row r="577" spans="2:8" x14ac:dyDescent="0.2">
      <c r="B577" s="127"/>
      <c r="H577" s="142"/>
    </row>
    <row r="578" spans="2:8" x14ac:dyDescent="0.2">
      <c r="B578" s="127"/>
      <c r="H578" s="142"/>
    </row>
    <row r="579" spans="2:8" x14ac:dyDescent="0.2">
      <c r="B579" s="127"/>
      <c r="H579" s="142"/>
    </row>
    <row r="580" spans="2:8" x14ac:dyDescent="0.2">
      <c r="B580" s="127"/>
      <c r="H580" s="142"/>
    </row>
    <row r="581" spans="2:8" x14ac:dyDescent="0.2">
      <c r="B581" s="127"/>
      <c r="H581" s="142"/>
    </row>
    <row r="582" spans="2:8" x14ac:dyDescent="0.2">
      <c r="B582" s="127"/>
      <c r="H582" s="142"/>
    </row>
    <row r="583" spans="2:8" x14ac:dyDescent="0.2">
      <c r="B583" s="127"/>
      <c r="H583" s="142"/>
    </row>
    <row r="584" spans="2:8" x14ac:dyDescent="0.2">
      <c r="B584" s="127"/>
      <c r="H584" s="142"/>
    </row>
    <row r="585" spans="2:8" x14ac:dyDescent="0.2">
      <c r="B585" s="127"/>
      <c r="H585" s="142"/>
    </row>
    <row r="586" spans="2:8" x14ac:dyDescent="0.2">
      <c r="B586" s="127"/>
      <c r="H586" s="142"/>
    </row>
    <row r="587" spans="2:8" x14ac:dyDescent="0.2">
      <c r="B587" s="127"/>
      <c r="H587" s="142"/>
    </row>
    <row r="588" spans="2:8" x14ac:dyDescent="0.2">
      <c r="B588" s="127"/>
      <c r="H588" s="142"/>
    </row>
    <row r="589" spans="2:8" x14ac:dyDescent="0.2">
      <c r="B589" s="127"/>
      <c r="H589" s="142"/>
    </row>
    <row r="590" spans="2:8" x14ac:dyDescent="0.2">
      <c r="B590" s="127"/>
      <c r="H590" s="142"/>
    </row>
    <row r="591" spans="2:8" x14ac:dyDescent="0.2">
      <c r="B591" s="127"/>
      <c r="H591" s="142"/>
    </row>
    <row r="592" spans="2:8" x14ac:dyDescent="0.2">
      <c r="B592" s="127"/>
      <c r="H592" s="142"/>
    </row>
    <row r="593" spans="2:8" x14ac:dyDescent="0.2">
      <c r="B593" s="127"/>
      <c r="H593" s="142"/>
    </row>
    <row r="594" spans="2:8" x14ac:dyDescent="0.2">
      <c r="B594" s="127"/>
      <c r="H594" s="142"/>
    </row>
    <row r="595" spans="2:8" x14ac:dyDescent="0.2">
      <c r="B595" s="127"/>
    </row>
    <row r="596" spans="2:8" x14ac:dyDescent="0.2">
      <c r="B596" s="127"/>
    </row>
    <row r="597" spans="2:8" x14ac:dyDescent="0.2">
      <c r="B597" s="127"/>
    </row>
    <row r="598" spans="2:8" x14ac:dyDescent="0.2">
      <c r="B598" s="127"/>
    </row>
    <row r="599" spans="2:8" x14ac:dyDescent="0.2">
      <c r="B599" s="127"/>
    </row>
    <row r="600" spans="2:8" x14ac:dyDescent="0.2">
      <c r="B600" s="127"/>
    </row>
    <row r="601" spans="2:8" x14ac:dyDescent="0.2">
      <c r="B601" s="127"/>
    </row>
    <row r="602" spans="2:8" x14ac:dyDescent="0.2">
      <c r="B602" s="127"/>
    </row>
    <row r="603" spans="2:8" x14ac:dyDescent="0.2">
      <c r="B603" s="127"/>
    </row>
    <row r="604" spans="2:8" x14ac:dyDescent="0.2">
      <c r="B604" s="127"/>
    </row>
    <row r="605" spans="2:8" x14ac:dyDescent="0.2">
      <c r="B605" s="127"/>
    </row>
    <row r="606" spans="2:8" x14ac:dyDescent="0.2">
      <c r="B606" s="127"/>
    </row>
    <row r="607" spans="2:8" x14ac:dyDescent="0.2">
      <c r="B607" s="127"/>
    </row>
    <row r="608" spans="2:8" x14ac:dyDescent="0.2">
      <c r="B608" s="127"/>
    </row>
    <row r="609" spans="2:2" x14ac:dyDescent="0.2">
      <c r="B609" s="127"/>
    </row>
    <row r="610" spans="2:2" x14ac:dyDescent="0.2">
      <c r="B610" s="127"/>
    </row>
    <row r="611" spans="2:2" x14ac:dyDescent="0.2">
      <c r="B611" s="127"/>
    </row>
    <row r="612" spans="2:2" x14ac:dyDescent="0.2">
      <c r="B612" s="127"/>
    </row>
    <row r="613" spans="2:2" x14ac:dyDescent="0.2">
      <c r="B613" s="127"/>
    </row>
    <row r="614" spans="2:2" x14ac:dyDescent="0.2">
      <c r="B614" s="127"/>
    </row>
    <row r="615" spans="2:2" x14ac:dyDescent="0.2">
      <c r="B615" s="127"/>
    </row>
    <row r="616" spans="2:2" x14ac:dyDescent="0.2">
      <c r="B616" s="127"/>
    </row>
    <row r="617" spans="2:2" x14ac:dyDescent="0.2">
      <c r="B617" s="127"/>
    </row>
    <row r="618" spans="2:2" x14ac:dyDescent="0.2">
      <c r="B618" s="127"/>
    </row>
    <row r="619" spans="2:2" x14ac:dyDescent="0.2">
      <c r="B619" s="127"/>
    </row>
    <row r="620" spans="2:2" x14ac:dyDescent="0.2">
      <c r="B620" s="127"/>
    </row>
    <row r="621" spans="2:2" x14ac:dyDescent="0.2">
      <c r="B621" s="127"/>
    </row>
    <row r="622" spans="2:2" x14ac:dyDescent="0.2">
      <c r="B622" s="127"/>
    </row>
    <row r="623" spans="2:2" x14ac:dyDescent="0.2">
      <c r="B623" s="127"/>
    </row>
    <row r="624" spans="2:2" x14ac:dyDescent="0.2">
      <c r="B624" s="127"/>
    </row>
    <row r="625" spans="2:2" x14ac:dyDescent="0.2">
      <c r="B625" s="127"/>
    </row>
    <row r="626" spans="2:2" x14ac:dyDescent="0.2">
      <c r="B626" s="127"/>
    </row>
    <row r="627" spans="2:2" x14ac:dyDescent="0.2">
      <c r="B627" s="127"/>
    </row>
    <row r="628" spans="2:2" x14ac:dyDescent="0.2">
      <c r="B628" s="127"/>
    </row>
    <row r="629" spans="2:2" x14ac:dyDescent="0.2">
      <c r="B629" s="127"/>
    </row>
    <row r="630" spans="2:2" x14ac:dyDescent="0.2">
      <c r="B630" s="127"/>
    </row>
    <row r="631" spans="2:2" x14ac:dyDescent="0.2">
      <c r="B631" s="127"/>
    </row>
    <row r="632" spans="2:2" x14ac:dyDescent="0.2">
      <c r="B632" s="127"/>
    </row>
    <row r="633" spans="2:2" x14ac:dyDescent="0.2">
      <c r="B633" s="127"/>
    </row>
    <row r="634" spans="2:2" x14ac:dyDescent="0.2">
      <c r="B634" s="127"/>
    </row>
    <row r="635" spans="2:2" x14ac:dyDescent="0.2">
      <c r="B635" s="127"/>
    </row>
    <row r="636" spans="2:2" x14ac:dyDescent="0.2">
      <c r="B636" s="127"/>
    </row>
    <row r="637" spans="2:2" x14ac:dyDescent="0.2">
      <c r="B637" s="127"/>
    </row>
    <row r="638" spans="2:2" x14ac:dyDescent="0.2">
      <c r="B638" s="127"/>
    </row>
    <row r="639" spans="2:2" x14ac:dyDescent="0.2">
      <c r="B639" s="127"/>
    </row>
    <row r="640" spans="2:2" x14ac:dyDescent="0.2">
      <c r="B640" s="127"/>
    </row>
    <row r="641" spans="2:2" x14ac:dyDescent="0.2">
      <c r="B641" s="127"/>
    </row>
    <row r="642" spans="2:2" x14ac:dyDescent="0.2">
      <c r="B642" s="127"/>
    </row>
    <row r="643" spans="2:2" x14ac:dyDescent="0.2">
      <c r="B643" s="127"/>
    </row>
    <row r="644" spans="2:2" x14ac:dyDescent="0.2">
      <c r="B644" s="127"/>
    </row>
    <row r="645" spans="2:2" x14ac:dyDescent="0.2">
      <c r="B645" s="127"/>
    </row>
    <row r="646" spans="2:2" x14ac:dyDescent="0.2">
      <c r="B646" s="127"/>
    </row>
    <row r="647" spans="2:2" x14ac:dyDescent="0.2">
      <c r="B647" s="127"/>
    </row>
    <row r="648" spans="2:2" x14ac:dyDescent="0.2">
      <c r="B648" s="127"/>
    </row>
    <row r="649" spans="2:2" x14ac:dyDescent="0.2">
      <c r="B649" s="127"/>
    </row>
    <row r="650" spans="2:2" x14ac:dyDescent="0.2">
      <c r="B650" s="127"/>
    </row>
    <row r="651" spans="2:2" x14ac:dyDescent="0.2">
      <c r="B651" s="127"/>
    </row>
    <row r="652" spans="2:2" x14ac:dyDescent="0.2">
      <c r="B652" s="127"/>
    </row>
    <row r="653" spans="2:2" x14ac:dyDescent="0.2">
      <c r="B653" s="127"/>
    </row>
    <row r="654" spans="2:2" x14ac:dyDescent="0.2">
      <c r="B654" s="127"/>
    </row>
    <row r="655" spans="2:2" x14ac:dyDescent="0.2">
      <c r="B655" s="127"/>
    </row>
    <row r="656" spans="2:2" x14ac:dyDescent="0.2">
      <c r="B656" s="127"/>
    </row>
    <row r="657" spans="2:2" x14ac:dyDescent="0.2">
      <c r="B657" s="127"/>
    </row>
    <row r="658" spans="2:2" x14ac:dyDescent="0.2">
      <c r="B658" s="127"/>
    </row>
    <row r="659" spans="2:2" x14ac:dyDescent="0.2">
      <c r="B659" s="127"/>
    </row>
    <row r="660" spans="2:2" x14ac:dyDescent="0.2">
      <c r="B660" s="127"/>
    </row>
    <row r="661" spans="2:2" x14ac:dyDescent="0.2">
      <c r="B661" s="127"/>
    </row>
    <row r="662" spans="2:2" x14ac:dyDescent="0.2">
      <c r="B662" s="127"/>
    </row>
    <row r="663" spans="2:2" x14ac:dyDescent="0.2">
      <c r="B663" s="127"/>
    </row>
    <row r="664" spans="2:2" x14ac:dyDescent="0.2">
      <c r="B664" s="127"/>
    </row>
    <row r="665" spans="2:2" x14ac:dyDescent="0.2">
      <c r="B665" s="127"/>
    </row>
    <row r="666" spans="2:2" x14ac:dyDescent="0.2">
      <c r="B666" s="127"/>
    </row>
    <row r="667" spans="2:2" x14ac:dyDescent="0.2">
      <c r="B667" s="127"/>
    </row>
    <row r="668" spans="2:2" x14ac:dyDescent="0.2">
      <c r="B668" s="127"/>
    </row>
    <row r="669" spans="2:2" x14ac:dyDescent="0.2">
      <c r="B669" s="127"/>
    </row>
    <row r="670" spans="2:2" x14ac:dyDescent="0.2">
      <c r="B670" s="127"/>
    </row>
    <row r="671" spans="2:2" x14ac:dyDescent="0.2">
      <c r="B671" s="127"/>
    </row>
    <row r="672" spans="2:2" x14ac:dyDescent="0.2">
      <c r="B672" s="127"/>
    </row>
    <row r="673" spans="2:2" x14ac:dyDescent="0.2">
      <c r="B673" s="127"/>
    </row>
    <row r="674" spans="2:2" x14ac:dyDescent="0.2">
      <c r="B674" s="127"/>
    </row>
    <row r="675" spans="2:2" x14ac:dyDescent="0.2">
      <c r="B675" s="127"/>
    </row>
    <row r="676" spans="2:2" x14ac:dyDescent="0.2">
      <c r="B676" s="127"/>
    </row>
    <row r="677" spans="2:2" x14ac:dyDescent="0.2">
      <c r="B677" s="127"/>
    </row>
    <row r="678" spans="2:2" x14ac:dyDescent="0.2">
      <c r="B678" s="127"/>
    </row>
    <row r="679" spans="2:2" x14ac:dyDescent="0.2">
      <c r="B679" s="127"/>
    </row>
    <row r="680" spans="2:2" x14ac:dyDescent="0.2">
      <c r="B680" s="127"/>
    </row>
    <row r="681" spans="2:2" x14ac:dyDescent="0.2">
      <c r="B681" s="127"/>
    </row>
    <row r="682" spans="2:2" x14ac:dyDescent="0.2">
      <c r="B682" s="127"/>
    </row>
    <row r="683" spans="2:2" x14ac:dyDescent="0.2">
      <c r="B683" s="127"/>
    </row>
    <row r="684" spans="2:2" x14ac:dyDescent="0.2">
      <c r="B684" s="127"/>
    </row>
    <row r="685" spans="2:2" x14ac:dyDescent="0.2">
      <c r="B685" s="127"/>
    </row>
    <row r="686" spans="2:2" x14ac:dyDescent="0.2">
      <c r="B686" s="127"/>
    </row>
    <row r="687" spans="2:2" x14ac:dyDescent="0.2">
      <c r="B687" s="127"/>
    </row>
    <row r="688" spans="2:2" x14ac:dyDescent="0.2">
      <c r="B688" s="127"/>
    </row>
    <row r="689" spans="2:2" x14ac:dyDescent="0.2">
      <c r="B689" s="127"/>
    </row>
    <row r="690" spans="2:2" x14ac:dyDescent="0.2">
      <c r="B690" s="127"/>
    </row>
    <row r="691" spans="2:2" x14ac:dyDescent="0.2">
      <c r="B691" s="127"/>
    </row>
    <row r="692" spans="2:2" x14ac:dyDescent="0.2">
      <c r="B692" s="127"/>
    </row>
    <row r="693" spans="2:2" x14ac:dyDescent="0.2">
      <c r="B693" s="127"/>
    </row>
    <row r="694" spans="2:2" x14ac:dyDescent="0.2">
      <c r="B694" s="127"/>
    </row>
    <row r="695" spans="2:2" x14ac:dyDescent="0.2">
      <c r="B695" s="127"/>
    </row>
    <row r="696" spans="2:2" x14ac:dyDescent="0.2">
      <c r="B696" s="127"/>
    </row>
    <row r="697" spans="2:2" x14ac:dyDescent="0.2">
      <c r="B697" s="127"/>
    </row>
    <row r="698" spans="2:2" x14ac:dyDescent="0.2">
      <c r="B698" s="127"/>
    </row>
    <row r="699" spans="2:2" x14ac:dyDescent="0.2">
      <c r="B699" s="127"/>
    </row>
    <row r="700" spans="2:2" x14ac:dyDescent="0.2">
      <c r="B700" s="127"/>
    </row>
    <row r="701" spans="2:2" x14ac:dyDescent="0.2">
      <c r="B701" s="127"/>
    </row>
    <row r="702" spans="2:2" x14ac:dyDescent="0.2">
      <c r="B702" s="127"/>
    </row>
    <row r="703" spans="2:2" x14ac:dyDescent="0.2">
      <c r="B703" s="127"/>
    </row>
    <row r="704" spans="2:2" x14ac:dyDescent="0.2">
      <c r="B704" s="127"/>
    </row>
    <row r="705" spans="2:2" x14ac:dyDescent="0.2">
      <c r="B705" s="127"/>
    </row>
    <row r="706" spans="2:2" x14ac:dyDescent="0.2">
      <c r="B706" s="127"/>
    </row>
    <row r="707" spans="2:2" x14ac:dyDescent="0.2">
      <c r="B707" s="127"/>
    </row>
    <row r="708" spans="2:2" x14ac:dyDescent="0.2">
      <c r="B708" s="127"/>
    </row>
    <row r="709" spans="2:2" x14ac:dyDescent="0.2">
      <c r="B709" s="127"/>
    </row>
    <row r="710" spans="2:2" x14ac:dyDescent="0.2">
      <c r="B710" s="127"/>
    </row>
    <row r="711" spans="2:2" x14ac:dyDescent="0.2">
      <c r="B711" s="127"/>
    </row>
    <row r="712" spans="2:2" x14ac:dyDescent="0.2">
      <c r="B712" s="127"/>
    </row>
    <row r="713" spans="2:2" x14ac:dyDescent="0.2">
      <c r="B713" s="127"/>
    </row>
    <row r="714" spans="2:2" x14ac:dyDescent="0.2">
      <c r="B714" s="127"/>
    </row>
    <row r="715" spans="2:2" x14ac:dyDescent="0.2">
      <c r="B715" s="127"/>
    </row>
    <row r="716" spans="2:2" x14ac:dyDescent="0.2">
      <c r="B716" s="127"/>
    </row>
    <row r="717" spans="2:2" x14ac:dyDescent="0.2">
      <c r="B717" s="127"/>
    </row>
    <row r="718" spans="2:2" x14ac:dyDescent="0.2">
      <c r="B718" s="127"/>
    </row>
    <row r="719" spans="2:2" x14ac:dyDescent="0.2">
      <c r="B719" s="127"/>
    </row>
    <row r="720" spans="2:2" x14ac:dyDescent="0.2">
      <c r="B720" s="127"/>
    </row>
    <row r="721" spans="2:2" x14ac:dyDescent="0.2">
      <c r="B721" s="127"/>
    </row>
    <row r="722" spans="2:2" x14ac:dyDescent="0.2">
      <c r="B722" s="127"/>
    </row>
    <row r="723" spans="2:2" x14ac:dyDescent="0.2">
      <c r="B723" s="127"/>
    </row>
    <row r="724" spans="2:2" x14ac:dyDescent="0.2">
      <c r="B724" s="127"/>
    </row>
    <row r="725" spans="2:2" x14ac:dyDescent="0.2">
      <c r="B725" s="127"/>
    </row>
    <row r="726" spans="2:2" x14ac:dyDescent="0.2">
      <c r="B726" s="127"/>
    </row>
    <row r="727" spans="2:2" x14ac:dyDescent="0.2">
      <c r="B727" s="127"/>
    </row>
    <row r="728" spans="2:2" x14ac:dyDescent="0.2">
      <c r="B728" s="127"/>
    </row>
    <row r="729" spans="2:2" x14ac:dyDescent="0.2">
      <c r="B729" s="127"/>
    </row>
    <row r="730" spans="2:2" x14ac:dyDescent="0.2">
      <c r="B730" s="127"/>
    </row>
    <row r="731" spans="2:2" x14ac:dyDescent="0.2">
      <c r="B731" s="127"/>
    </row>
    <row r="732" spans="2:2" x14ac:dyDescent="0.2">
      <c r="B732" s="127"/>
    </row>
    <row r="733" spans="2:2" x14ac:dyDescent="0.2">
      <c r="B733" s="127"/>
    </row>
    <row r="734" spans="2:2" x14ac:dyDescent="0.2">
      <c r="B734" s="127"/>
    </row>
    <row r="735" spans="2:2" x14ac:dyDescent="0.2">
      <c r="B735" s="127"/>
    </row>
    <row r="736" spans="2:2" x14ac:dyDescent="0.2">
      <c r="B736" s="127"/>
    </row>
    <row r="737" spans="2:2" x14ac:dyDescent="0.2">
      <c r="B737" s="127"/>
    </row>
    <row r="738" spans="2:2" x14ac:dyDescent="0.2">
      <c r="B738" s="127"/>
    </row>
    <row r="739" spans="2:2" x14ac:dyDescent="0.2">
      <c r="B739" s="127"/>
    </row>
    <row r="740" spans="2:2" x14ac:dyDescent="0.2">
      <c r="B740" s="127"/>
    </row>
    <row r="741" spans="2:2" x14ac:dyDescent="0.2">
      <c r="B741" s="127"/>
    </row>
    <row r="742" spans="2:2" x14ac:dyDescent="0.2">
      <c r="B742" s="127"/>
    </row>
    <row r="743" spans="2:2" x14ac:dyDescent="0.2">
      <c r="B743" s="127"/>
    </row>
    <row r="744" spans="2:2" x14ac:dyDescent="0.2">
      <c r="B744" s="127"/>
    </row>
    <row r="745" spans="2:2" x14ac:dyDescent="0.2">
      <c r="B745" s="127"/>
    </row>
    <row r="746" spans="2:2" x14ac:dyDescent="0.2">
      <c r="B746" s="127"/>
    </row>
    <row r="747" spans="2:2" x14ac:dyDescent="0.2">
      <c r="B747" s="127"/>
    </row>
    <row r="748" spans="2:2" x14ac:dyDescent="0.2">
      <c r="B748" s="127"/>
    </row>
    <row r="749" spans="2:2" x14ac:dyDescent="0.2">
      <c r="B749" s="127"/>
    </row>
    <row r="750" spans="2:2" x14ac:dyDescent="0.2">
      <c r="B750" s="127"/>
    </row>
    <row r="751" spans="2:2" x14ac:dyDescent="0.2">
      <c r="B751" s="127"/>
    </row>
    <row r="752" spans="2:2" x14ac:dyDescent="0.2">
      <c r="B752" s="127"/>
    </row>
    <row r="753" spans="2:2" x14ac:dyDescent="0.2">
      <c r="B753" s="127"/>
    </row>
    <row r="754" spans="2:2" x14ac:dyDescent="0.2">
      <c r="B754" s="127"/>
    </row>
    <row r="755" spans="2:2" x14ac:dyDescent="0.2">
      <c r="B755" s="127"/>
    </row>
    <row r="756" spans="2:2" x14ac:dyDescent="0.2">
      <c r="B756" s="127"/>
    </row>
    <row r="757" spans="2:2" x14ac:dyDescent="0.2">
      <c r="B757" s="127"/>
    </row>
    <row r="758" spans="2:2" x14ac:dyDescent="0.2">
      <c r="B758" s="127"/>
    </row>
    <row r="759" spans="2:2" x14ac:dyDescent="0.2">
      <c r="B759" s="127"/>
    </row>
    <row r="760" spans="2:2" x14ac:dyDescent="0.2">
      <c r="B760" s="127"/>
    </row>
    <row r="761" spans="2:2" x14ac:dyDescent="0.2">
      <c r="B761" s="127"/>
    </row>
  </sheetData>
  <mergeCells count="4">
    <mergeCell ref="A2:C3"/>
    <mergeCell ref="D1:F2"/>
    <mergeCell ref="D3:F3"/>
    <mergeCell ref="A1:C1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99" fitToHeight="0" orientation="portrait" horizontalDpi="4294967295" verticalDpi="4294967295" r:id="rId1"/>
  <headerFooter>
    <oddFooter>&amp;C&amp;P</oddFooter>
  </headerFooter>
  <rowBreaks count="1" manualBreakCount="1">
    <brk id="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K682"/>
  <sheetViews>
    <sheetView showZeros="0" tabSelected="1" view="pageBreakPreview" zoomScale="145" zoomScaleNormal="120" zoomScaleSheetLayoutView="145" workbookViewId="0">
      <pane ySplit="5" topLeftCell="A6" activePane="bottomLeft" state="frozen"/>
      <selection activeCell="A2" sqref="A2:C3"/>
      <selection pane="bottomLeft" activeCell="F74" sqref="F74"/>
    </sheetView>
  </sheetViews>
  <sheetFormatPr defaultColWidth="9.28515625" defaultRowHeight="12" x14ac:dyDescent="0.2"/>
  <cols>
    <col min="1" max="1" width="4.7109375" style="167" bestFit="1" customWidth="1"/>
    <col min="2" max="2" width="2.7109375" style="178" bestFit="1" customWidth="1"/>
    <col min="3" max="3" width="43.7109375" style="197" customWidth="1"/>
    <col min="4" max="4" width="9" style="200" customWidth="1"/>
    <col min="5" max="5" width="11.28515625" style="196" customWidth="1"/>
    <col min="6" max="6" width="10.7109375" style="184" customWidth="1"/>
    <col min="7" max="7" width="14.42578125" style="176" bestFit="1" customWidth="1"/>
    <col min="8" max="8" width="5.7109375" style="176" bestFit="1" customWidth="1"/>
    <col min="9" max="9" width="7.85546875" style="176" bestFit="1" customWidth="1"/>
    <col min="10" max="10" width="7" style="176" bestFit="1" customWidth="1"/>
    <col min="11" max="11" width="10" style="176" bestFit="1" customWidth="1"/>
    <col min="12" max="16384" width="9.28515625" style="167"/>
  </cols>
  <sheetData>
    <row r="1" spans="1:11" ht="12.75" customHeight="1" x14ac:dyDescent="0.2">
      <c r="A1" s="231" t="s">
        <v>0</v>
      </c>
      <c r="B1" s="232"/>
      <c r="C1" s="233"/>
      <c r="D1" s="222"/>
      <c r="E1" s="223"/>
      <c r="F1" s="224"/>
      <c r="G1" s="109" t="s">
        <v>17</v>
      </c>
      <c r="H1" s="167"/>
      <c r="I1" s="167"/>
      <c r="J1" s="167"/>
      <c r="K1" s="167"/>
    </row>
    <row r="2" spans="1:11" ht="12.75" customHeight="1" x14ac:dyDescent="0.2">
      <c r="A2" s="216" t="s">
        <v>166</v>
      </c>
      <c r="B2" s="217"/>
      <c r="C2" s="218"/>
      <c r="D2" s="225"/>
      <c r="E2" s="226"/>
      <c r="F2" s="227"/>
      <c r="G2" s="111"/>
      <c r="H2" s="167"/>
      <c r="I2" s="167"/>
      <c r="J2" s="167"/>
      <c r="K2" s="167"/>
    </row>
    <row r="3" spans="1:11" x14ac:dyDescent="0.2">
      <c r="A3" s="219"/>
      <c r="B3" s="220"/>
      <c r="C3" s="221"/>
      <c r="D3" s="228"/>
      <c r="E3" s="229"/>
      <c r="F3" s="230"/>
      <c r="G3" s="112"/>
      <c r="H3" s="167"/>
      <c r="I3" s="167"/>
      <c r="J3" s="167"/>
      <c r="K3" s="167"/>
    </row>
    <row r="4" spans="1:11" s="115" customFormat="1" x14ac:dyDescent="0.2">
      <c r="A4" s="113" t="s">
        <v>64</v>
      </c>
      <c r="B4" s="114"/>
      <c r="C4" s="115" t="s">
        <v>78</v>
      </c>
      <c r="D4" s="204"/>
      <c r="E4" s="117"/>
      <c r="F4" s="118"/>
      <c r="G4" s="119"/>
      <c r="H4" s="170"/>
      <c r="I4" s="170"/>
      <c r="J4" s="170"/>
      <c r="K4" s="170"/>
    </row>
    <row r="5" spans="1:11" ht="12.75" thickBot="1" x14ac:dyDescent="0.25">
      <c r="A5" s="171" t="s">
        <v>1</v>
      </c>
      <c r="B5" s="172"/>
      <c r="C5" s="173" t="s">
        <v>2</v>
      </c>
      <c r="D5" s="171" t="s">
        <v>3</v>
      </c>
      <c r="E5" s="174" t="s">
        <v>4</v>
      </c>
      <c r="F5" s="175" t="s">
        <v>5</v>
      </c>
      <c r="G5" s="175" t="s">
        <v>6</v>
      </c>
    </row>
    <row r="6" spans="1:11" ht="12.75" thickTop="1" x14ac:dyDescent="0.2">
      <c r="A6" s="177"/>
      <c r="C6" s="210"/>
      <c r="D6" s="177"/>
      <c r="F6" s="211"/>
      <c r="G6" s="211"/>
    </row>
    <row r="7" spans="1:11" ht="13.5" customHeight="1" x14ac:dyDescent="0.2">
      <c r="A7" s="177"/>
      <c r="C7" s="212" t="s">
        <v>169</v>
      </c>
      <c r="D7" s="127"/>
      <c r="E7" s="127"/>
      <c r="F7" s="163"/>
      <c r="G7" s="163"/>
    </row>
    <row r="8" spans="1:11" ht="13.5" customHeight="1" x14ac:dyDescent="0.2">
      <c r="A8" s="177"/>
      <c r="C8" s="179" t="s">
        <v>65</v>
      </c>
      <c r="D8" s="127"/>
      <c r="E8" s="127"/>
      <c r="F8" s="163"/>
      <c r="G8" s="163"/>
    </row>
    <row r="9" spans="1:11" ht="13.5" customHeight="1" x14ac:dyDescent="0.2">
      <c r="A9" s="177"/>
      <c r="C9" s="179" t="s">
        <v>168</v>
      </c>
      <c r="D9" s="127"/>
      <c r="E9" s="127"/>
      <c r="F9" s="163"/>
      <c r="G9" s="163"/>
    </row>
    <row r="10" spans="1:11" ht="13.5" customHeight="1" x14ac:dyDescent="0.2">
      <c r="A10" s="177"/>
      <c r="C10" s="179" t="s">
        <v>66</v>
      </c>
      <c r="D10" s="127"/>
      <c r="E10" s="127"/>
      <c r="F10" s="163"/>
      <c r="G10" s="163"/>
    </row>
    <row r="11" spans="1:11" ht="13.5" customHeight="1" x14ac:dyDescent="0.2">
      <c r="A11" s="177"/>
      <c r="C11" s="179" t="s">
        <v>67</v>
      </c>
      <c r="D11" s="127"/>
      <c r="E11" s="127"/>
      <c r="F11" s="163"/>
      <c r="G11" s="163"/>
    </row>
    <row r="12" spans="1:11" ht="13.5" customHeight="1" x14ac:dyDescent="0.2">
      <c r="A12" s="177"/>
      <c r="C12" s="179" t="s">
        <v>192</v>
      </c>
      <c r="D12" s="127"/>
      <c r="E12" s="127"/>
      <c r="F12" s="163"/>
      <c r="G12" s="163"/>
    </row>
    <row r="13" spans="1:11" ht="13.5" customHeight="1" x14ac:dyDescent="0.2">
      <c r="A13" s="177"/>
      <c r="C13" s="179" t="s">
        <v>68</v>
      </c>
      <c r="D13" s="127"/>
      <c r="E13" s="127"/>
      <c r="F13" s="163"/>
      <c r="G13" s="163"/>
    </row>
    <row r="14" spans="1:11" ht="13.5" customHeight="1" x14ac:dyDescent="0.2">
      <c r="A14" s="177"/>
      <c r="C14" s="179" t="s">
        <v>69</v>
      </c>
      <c r="D14" s="127"/>
      <c r="E14" s="127"/>
      <c r="F14" s="163"/>
      <c r="G14" s="163"/>
    </row>
    <row r="15" spans="1:11" ht="13.5" customHeight="1" x14ac:dyDescent="0.2">
      <c r="A15" s="177"/>
      <c r="C15" s="179" t="s">
        <v>193</v>
      </c>
      <c r="D15" s="127"/>
      <c r="E15" s="127"/>
      <c r="F15" s="163"/>
      <c r="G15" s="163"/>
    </row>
    <row r="16" spans="1:11" ht="13.5" customHeight="1" x14ac:dyDescent="0.2">
      <c r="A16" s="177"/>
      <c r="C16" s="179" t="s">
        <v>181</v>
      </c>
      <c r="D16" s="127"/>
      <c r="E16" s="127"/>
      <c r="F16" s="163"/>
      <c r="G16" s="163"/>
    </row>
    <row r="17" spans="1:7" ht="13.5" customHeight="1" x14ac:dyDescent="0.2">
      <c r="A17" s="177"/>
      <c r="C17" s="179" t="s">
        <v>170</v>
      </c>
      <c r="D17" s="127"/>
      <c r="E17" s="127"/>
      <c r="F17" s="163"/>
      <c r="G17" s="163"/>
    </row>
    <row r="18" spans="1:7" ht="13.5" customHeight="1" x14ac:dyDescent="0.2">
      <c r="A18" s="177"/>
      <c r="C18" s="179" t="s">
        <v>175</v>
      </c>
      <c r="D18" s="127"/>
      <c r="E18" s="127"/>
      <c r="F18" s="163"/>
      <c r="G18" s="163"/>
    </row>
    <row r="19" spans="1:7" ht="13.5" customHeight="1" x14ac:dyDescent="0.2">
      <c r="A19" s="177"/>
      <c r="C19" s="179" t="s">
        <v>172</v>
      </c>
      <c r="D19" s="127"/>
      <c r="E19" s="127"/>
      <c r="F19" s="163"/>
      <c r="G19" s="163"/>
    </row>
    <row r="20" spans="1:7" ht="13.5" customHeight="1" x14ac:dyDescent="0.2">
      <c r="A20" s="177"/>
      <c r="C20" s="179" t="s">
        <v>70</v>
      </c>
      <c r="D20" s="127"/>
      <c r="E20" s="127"/>
      <c r="F20" s="163"/>
      <c r="G20" s="163"/>
    </row>
    <row r="21" spans="1:7" ht="13.5" customHeight="1" x14ac:dyDescent="0.2">
      <c r="A21" s="177"/>
      <c r="C21" s="179" t="s">
        <v>171</v>
      </c>
      <c r="D21" s="127"/>
      <c r="E21" s="127"/>
      <c r="F21" s="163"/>
      <c r="G21" s="163"/>
    </row>
    <row r="22" spans="1:7" ht="13.5" customHeight="1" x14ac:dyDescent="0.2">
      <c r="A22" s="177"/>
      <c r="C22" s="179" t="s">
        <v>173</v>
      </c>
      <c r="D22" s="127"/>
      <c r="E22" s="127"/>
      <c r="F22" s="163"/>
      <c r="G22" s="163"/>
    </row>
    <row r="23" spans="1:7" ht="13.5" customHeight="1" x14ac:dyDescent="0.2">
      <c r="A23" s="177"/>
      <c r="C23" s="179" t="s">
        <v>174</v>
      </c>
      <c r="D23" s="127"/>
      <c r="E23" s="127"/>
      <c r="F23" s="163"/>
      <c r="G23" s="163"/>
    </row>
    <row r="24" spans="1:7" ht="13.5" customHeight="1" x14ac:dyDescent="0.2">
      <c r="A24" s="177"/>
      <c r="C24" s="179" t="s">
        <v>127</v>
      </c>
      <c r="D24" s="127"/>
      <c r="E24" s="127"/>
      <c r="F24" s="163"/>
      <c r="G24" s="163"/>
    </row>
    <row r="25" spans="1:7" ht="25.5" customHeight="1" x14ac:dyDescent="0.2">
      <c r="A25" s="177"/>
      <c r="C25" s="179" t="s">
        <v>71</v>
      </c>
      <c r="D25" s="127"/>
      <c r="E25" s="127"/>
      <c r="F25" s="163"/>
      <c r="G25" s="163"/>
    </row>
    <row r="26" spans="1:7" ht="13.5" customHeight="1" x14ac:dyDescent="0.2">
      <c r="A26" s="177"/>
      <c r="C26" s="179" t="s">
        <v>72</v>
      </c>
      <c r="D26" s="127"/>
      <c r="E26" s="127"/>
      <c r="F26" s="163"/>
      <c r="G26" s="163"/>
    </row>
    <row r="27" spans="1:7" ht="13.5" customHeight="1" x14ac:dyDescent="0.2">
      <c r="A27" s="177"/>
      <c r="C27" s="179" t="s">
        <v>73</v>
      </c>
      <c r="D27" s="127"/>
      <c r="E27" s="127"/>
      <c r="F27" s="163"/>
      <c r="G27" s="163"/>
    </row>
    <row r="28" spans="1:7" ht="13.5" customHeight="1" x14ac:dyDescent="0.2">
      <c r="A28" s="177"/>
      <c r="C28" s="179" t="s">
        <v>91</v>
      </c>
      <c r="D28" s="127"/>
      <c r="E28" s="127"/>
      <c r="F28" s="163"/>
      <c r="G28" s="163"/>
    </row>
    <row r="29" spans="1:7" ht="13.5" customHeight="1" x14ac:dyDescent="0.2">
      <c r="A29" s="177"/>
      <c r="C29" s="179" t="s">
        <v>92</v>
      </c>
      <c r="D29" s="127"/>
      <c r="E29" s="127"/>
      <c r="F29" s="163"/>
      <c r="G29" s="163"/>
    </row>
    <row r="30" spans="1:7" ht="13.5" customHeight="1" x14ac:dyDescent="0.2">
      <c r="A30" s="177"/>
      <c r="C30" s="179" t="s">
        <v>74</v>
      </c>
      <c r="D30" s="127"/>
      <c r="E30" s="127"/>
      <c r="F30" s="163"/>
      <c r="G30" s="163"/>
    </row>
    <row r="31" spans="1:7" ht="13.5" customHeight="1" x14ac:dyDescent="0.2">
      <c r="A31" s="177"/>
      <c r="C31" s="179" t="s">
        <v>75</v>
      </c>
      <c r="D31" s="127"/>
      <c r="E31" s="127"/>
      <c r="F31" s="163"/>
      <c r="G31" s="163"/>
    </row>
    <row r="32" spans="1:7" ht="13.5" customHeight="1" x14ac:dyDescent="0.2">
      <c r="A32" s="177"/>
      <c r="C32" s="179" t="s">
        <v>76</v>
      </c>
      <c r="D32" s="127"/>
      <c r="E32" s="127"/>
      <c r="F32" s="163"/>
      <c r="G32" s="163"/>
    </row>
    <row r="33" spans="1:11" s="188" customFormat="1" ht="13.5" customHeight="1" x14ac:dyDescent="0.2">
      <c r="A33" s="180" t="s">
        <v>77</v>
      </c>
      <c r="B33" s="181"/>
      <c r="C33" s="213" t="s">
        <v>78</v>
      </c>
      <c r="D33" s="183"/>
      <c r="E33" s="196"/>
      <c r="F33" s="185"/>
      <c r="G33" s="186"/>
      <c r="H33" s="187"/>
      <c r="I33" s="187"/>
      <c r="J33" s="187"/>
      <c r="K33" s="187"/>
    </row>
    <row r="34" spans="1:11" s="188" customFormat="1" ht="13.5" customHeight="1" x14ac:dyDescent="0.2">
      <c r="A34" s="180"/>
      <c r="B34" s="181"/>
      <c r="C34" s="182"/>
      <c r="D34" s="183"/>
      <c r="E34" s="196"/>
      <c r="F34" s="185"/>
      <c r="G34" s="186"/>
      <c r="H34" s="187"/>
      <c r="I34" s="187"/>
      <c r="J34" s="187"/>
      <c r="K34" s="187"/>
    </row>
    <row r="35" spans="1:11" s="188" customFormat="1" ht="13.5" customHeight="1" x14ac:dyDescent="0.2">
      <c r="A35" s="205" t="s">
        <v>11</v>
      </c>
      <c r="B35" s="181"/>
      <c r="C35" s="209" t="s">
        <v>270</v>
      </c>
      <c r="D35" s="183"/>
      <c r="E35" s="196"/>
      <c r="F35" s="185"/>
      <c r="G35" s="186"/>
      <c r="H35" s="187"/>
      <c r="I35" s="187"/>
      <c r="J35" s="187"/>
      <c r="K35" s="187"/>
    </row>
    <row r="36" spans="1:11" s="188" customFormat="1" ht="13.5" customHeight="1" x14ac:dyDescent="0.2">
      <c r="A36" s="205"/>
      <c r="B36" s="181"/>
      <c r="C36" s="209" t="s">
        <v>285</v>
      </c>
      <c r="D36" s="183"/>
      <c r="E36" s="196"/>
      <c r="F36" s="185"/>
      <c r="G36" s="186"/>
      <c r="H36" s="187"/>
      <c r="I36" s="187"/>
      <c r="J36" s="187"/>
      <c r="K36" s="187"/>
    </row>
    <row r="37" spans="1:11" s="188" customFormat="1" ht="13.5" customHeight="1" x14ac:dyDescent="0.2">
      <c r="A37" s="180"/>
      <c r="B37" s="181"/>
      <c r="C37" s="209" t="s">
        <v>194</v>
      </c>
      <c r="D37" s="183"/>
      <c r="E37" s="196"/>
      <c r="F37" s="185"/>
      <c r="G37" s="186"/>
      <c r="H37" s="187"/>
      <c r="I37" s="187"/>
      <c r="J37" s="187"/>
      <c r="K37" s="187"/>
    </row>
    <row r="38" spans="1:11" s="188" customFormat="1" ht="13.5" customHeight="1" x14ac:dyDescent="0.2">
      <c r="A38" s="180"/>
      <c r="B38" s="181"/>
      <c r="C38" s="209" t="s">
        <v>294</v>
      </c>
      <c r="D38" s="183"/>
      <c r="E38" s="196"/>
      <c r="F38" s="185"/>
      <c r="G38" s="186"/>
      <c r="H38" s="187"/>
      <c r="I38" s="187"/>
      <c r="J38" s="187"/>
      <c r="K38" s="187"/>
    </row>
    <row r="39" spans="1:11" s="188" customFormat="1" ht="13.5" customHeight="1" x14ac:dyDescent="0.2">
      <c r="A39" s="180"/>
      <c r="B39" s="181"/>
      <c r="C39" s="209" t="s">
        <v>195</v>
      </c>
      <c r="D39" s="183"/>
      <c r="E39" s="196"/>
      <c r="F39" s="185"/>
      <c r="G39" s="186"/>
      <c r="H39" s="187"/>
      <c r="I39" s="187"/>
      <c r="J39" s="187"/>
      <c r="K39" s="187"/>
    </row>
    <row r="40" spans="1:11" s="188" customFormat="1" ht="13.5" customHeight="1" x14ac:dyDescent="0.2">
      <c r="A40" s="180"/>
      <c r="B40" s="181"/>
      <c r="C40" s="209" t="s">
        <v>199</v>
      </c>
      <c r="D40" s="183"/>
      <c r="E40" s="196"/>
      <c r="F40" s="185"/>
      <c r="G40" s="186"/>
      <c r="H40" s="187"/>
      <c r="I40" s="187"/>
      <c r="J40" s="187"/>
      <c r="K40" s="187"/>
    </row>
    <row r="41" spans="1:11" s="188" customFormat="1" ht="13.5" customHeight="1" x14ac:dyDescent="0.2">
      <c r="A41" s="180"/>
      <c r="B41" s="181"/>
      <c r="C41" s="209" t="s">
        <v>200</v>
      </c>
      <c r="D41" s="183"/>
      <c r="E41" s="196"/>
      <c r="F41" s="185"/>
      <c r="G41" s="186"/>
      <c r="H41" s="187"/>
      <c r="I41" s="187"/>
      <c r="J41" s="187"/>
      <c r="K41" s="187"/>
    </row>
    <row r="42" spans="1:11" s="188" customFormat="1" ht="13.5" customHeight="1" x14ac:dyDescent="0.2">
      <c r="A42" s="180"/>
      <c r="B42" s="181"/>
      <c r="C42" s="209" t="s">
        <v>201</v>
      </c>
      <c r="D42" s="183"/>
      <c r="E42" s="196"/>
      <c r="F42" s="185"/>
      <c r="G42" s="186"/>
      <c r="H42" s="187"/>
      <c r="I42" s="187"/>
      <c r="J42" s="187"/>
      <c r="K42" s="187"/>
    </row>
    <row r="43" spans="1:11" s="188" customFormat="1" ht="13.5" customHeight="1" x14ac:dyDescent="0.2">
      <c r="A43" s="180"/>
      <c r="B43" s="181"/>
      <c r="C43" s="209" t="s">
        <v>202</v>
      </c>
      <c r="D43" s="183"/>
      <c r="E43" s="196"/>
      <c r="F43" s="185"/>
      <c r="G43" s="186"/>
      <c r="H43" s="187"/>
      <c r="I43" s="187"/>
      <c r="J43" s="187"/>
      <c r="K43" s="187"/>
    </row>
    <row r="44" spans="1:11" s="188" customFormat="1" ht="13.5" customHeight="1" x14ac:dyDescent="0.2">
      <c r="A44" s="180"/>
      <c r="B44" s="181"/>
      <c r="C44" s="209" t="s">
        <v>203</v>
      </c>
      <c r="D44" s="183"/>
      <c r="E44" s="196"/>
      <c r="F44" s="185"/>
      <c r="G44" s="186"/>
      <c r="H44" s="187"/>
      <c r="I44" s="187"/>
      <c r="J44" s="187"/>
      <c r="K44" s="187"/>
    </row>
    <row r="45" spans="1:11" s="188" customFormat="1" ht="13.5" customHeight="1" x14ac:dyDescent="0.2">
      <c r="A45" s="180"/>
      <c r="B45" s="181"/>
      <c r="C45" s="209" t="s">
        <v>204</v>
      </c>
      <c r="D45" s="183"/>
      <c r="E45" s="196"/>
      <c r="F45" s="185"/>
      <c r="G45" s="186"/>
      <c r="H45" s="187"/>
      <c r="I45" s="187"/>
      <c r="J45" s="187"/>
      <c r="K45" s="187"/>
    </row>
    <row r="46" spans="1:11" s="188" customFormat="1" ht="13.5" customHeight="1" x14ac:dyDescent="0.2">
      <c r="A46" s="180"/>
      <c r="B46" s="181"/>
      <c r="C46" s="209" t="s">
        <v>196</v>
      </c>
      <c r="D46" s="183"/>
      <c r="E46" s="196"/>
      <c r="F46" s="185"/>
      <c r="G46" s="186"/>
      <c r="H46" s="187"/>
      <c r="I46" s="187"/>
      <c r="J46" s="187"/>
      <c r="K46" s="187"/>
    </row>
    <row r="47" spans="1:11" s="188" customFormat="1" ht="13.5" customHeight="1" x14ac:dyDescent="0.2">
      <c r="A47" s="180"/>
      <c r="B47" s="181"/>
      <c r="C47" s="209" t="s">
        <v>197</v>
      </c>
      <c r="D47" s="183"/>
      <c r="E47" s="196"/>
      <c r="F47" s="185"/>
      <c r="G47" s="186"/>
      <c r="H47" s="187"/>
      <c r="I47" s="187"/>
      <c r="J47" s="187"/>
      <c r="K47" s="187"/>
    </row>
    <row r="48" spans="1:11" s="188" customFormat="1" ht="13.5" customHeight="1" x14ac:dyDescent="0.2">
      <c r="A48" s="180"/>
      <c r="B48" s="181"/>
      <c r="C48" s="209" t="s">
        <v>205</v>
      </c>
      <c r="D48" s="183"/>
      <c r="E48" s="196"/>
      <c r="F48" s="185"/>
      <c r="G48" s="186"/>
      <c r="H48" s="187"/>
      <c r="I48" s="187"/>
      <c r="J48" s="187"/>
      <c r="K48" s="187"/>
    </row>
    <row r="49" spans="1:11" s="188" customFormat="1" ht="13.5" customHeight="1" x14ac:dyDescent="0.2">
      <c r="A49" s="180"/>
      <c r="B49" s="181"/>
      <c r="C49" s="209" t="s">
        <v>206</v>
      </c>
      <c r="D49" s="183"/>
      <c r="E49" s="196"/>
      <c r="F49" s="185"/>
      <c r="G49" s="186"/>
      <c r="H49" s="187"/>
      <c r="I49" s="187"/>
      <c r="J49" s="187"/>
      <c r="K49" s="187"/>
    </row>
    <row r="50" spans="1:11" s="188" customFormat="1" ht="13.5" customHeight="1" x14ac:dyDescent="0.2">
      <c r="A50" s="180"/>
      <c r="B50" s="181"/>
      <c r="C50" s="209" t="s">
        <v>207</v>
      </c>
      <c r="D50" s="183"/>
      <c r="E50" s="196"/>
      <c r="F50" s="185"/>
      <c r="G50" s="186"/>
      <c r="H50" s="187"/>
      <c r="I50" s="187"/>
      <c r="J50" s="187"/>
      <c r="K50" s="187"/>
    </row>
    <row r="51" spans="1:11" s="188" customFormat="1" ht="13.5" customHeight="1" x14ac:dyDescent="0.2">
      <c r="A51" s="180"/>
      <c r="B51" s="181"/>
      <c r="C51" s="209" t="s">
        <v>208</v>
      </c>
      <c r="D51" s="183"/>
      <c r="E51" s="196"/>
      <c r="F51" s="185"/>
      <c r="G51" s="186"/>
      <c r="H51" s="187"/>
      <c r="I51" s="187"/>
      <c r="J51" s="187"/>
      <c r="K51" s="187"/>
    </row>
    <row r="52" spans="1:11" s="188" customFormat="1" ht="13.5" customHeight="1" x14ac:dyDescent="0.2">
      <c r="A52" s="180"/>
      <c r="B52" s="181"/>
      <c r="C52" s="209" t="s">
        <v>209</v>
      </c>
      <c r="D52" s="183"/>
      <c r="E52" s="196"/>
      <c r="F52" s="185"/>
      <c r="G52" s="186"/>
      <c r="H52" s="187"/>
      <c r="I52" s="187"/>
      <c r="J52" s="187"/>
      <c r="K52" s="187"/>
    </row>
    <row r="53" spans="1:11" s="188" customFormat="1" ht="13.5" customHeight="1" x14ac:dyDescent="0.2">
      <c r="A53" s="180"/>
      <c r="B53" s="181"/>
      <c r="C53" s="209" t="s">
        <v>210</v>
      </c>
      <c r="D53" s="183"/>
      <c r="E53" s="196"/>
      <c r="F53" s="185"/>
      <c r="G53" s="186"/>
      <c r="H53" s="187"/>
      <c r="I53" s="187"/>
      <c r="J53" s="187"/>
      <c r="K53" s="187"/>
    </row>
    <row r="54" spans="1:11" s="188" customFormat="1" ht="13.5" customHeight="1" x14ac:dyDescent="0.2">
      <c r="A54" s="180"/>
      <c r="B54" s="181"/>
      <c r="C54" s="209" t="s">
        <v>198</v>
      </c>
      <c r="D54" s="183"/>
      <c r="E54" s="196"/>
      <c r="F54" s="185"/>
      <c r="G54" s="186"/>
      <c r="H54" s="187"/>
      <c r="I54" s="187"/>
      <c r="J54" s="187"/>
      <c r="K54" s="187"/>
    </row>
    <row r="55" spans="1:11" s="188" customFormat="1" ht="13.5" customHeight="1" x14ac:dyDescent="0.2">
      <c r="A55" s="180"/>
      <c r="B55" s="181"/>
      <c r="C55" s="209" t="s">
        <v>211</v>
      </c>
      <c r="D55" s="183" t="s">
        <v>126</v>
      </c>
      <c r="E55" s="196">
        <v>1</v>
      </c>
      <c r="F55" s="185"/>
      <c r="G55" s="186">
        <f>E55*F55</f>
        <v>0</v>
      </c>
      <c r="H55" s="187"/>
      <c r="I55" s="187"/>
      <c r="J55" s="187"/>
      <c r="K55" s="187"/>
    </row>
    <row r="56" spans="1:11" s="188" customFormat="1" ht="13.5" customHeight="1" x14ac:dyDescent="0.2">
      <c r="A56" s="180"/>
      <c r="B56" s="181"/>
      <c r="C56" s="209"/>
      <c r="D56" s="183"/>
      <c r="E56" s="196"/>
      <c r="F56" s="185"/>
      <c r="G56" s="186"/>
      <c r="H56" s="187"/>
      <c r="I56" s="187"/>
      <c r="J56" s="187"/>
      <c r="K56" s="187"/>
    </row>
    <row r="57" spans="1:11" s="188" customFormat="1" ht="13.5" customHeight="1" x14ac:dyDescent="0.2">
      <c r="A57" s="205" t="s">
        <v>12</v>
      </c>
      <c r="B57" s="181"/>
      <c r="C57" s="209" t="s">
        <v>278</v>
      </c>
      <c r="D57" s="183"/>
      <c r="E57" s="196"/>
      <c r="F57" s="185"/>
      <c r="G57" s="186"/>
      <c r="H57" s="187"/>
      <c r="I57" s="187"/>
      <c r="J57" s="187"/>
      <c r="K57" s="187"/>
    </row>
    <row r="58" spans="1:11" s="188" customFormat="1" ht="13.5" customHeight="1" x14ac:dyDescent="0.2">
      <c r="A58" s="180"/>
      <c r="B58" s="181"/>
      <c r="C58" s="215" t="s">
        <v>279</v>
      </c>
      <c r="D58" s="183"/>
      <c r="E58" s="196"/>
      <c r="F58" s="185"/>
      <c r="G58" s="186"/>
      <c r="H58" s="187"/>
      <c r="I58" s="187"/>
      <c r="J58" s="187"/>
      <c r="K58" s="187"/>
    </row>
    <row r="59" spans="1:11" s="188" customFormat="1" ht="13.5" customHeight="1" x14ac:dyDescent="0.2">
      <c r="A59" s="180"/>
      <c r="B59" s="181"/>
      <c r="C59" s="215" t="s">
        <v>280</v>
      </c>
      <c r="D59" s="183"/>
      <c r="E59" s="196"/>
      <c r="F59" s="185"/>
      <c r="G59" s="186"/>
      <c r="H59" s="187"/>
      <c r="I59" s="187"/>
      <c r="J59" s="187"/>
      <c r="K59" s="187"/>
    </row>
    <row r="60" spans="1:11" s="188" customFormat="1" ht="13.5" customHeight="1" x14ac:dyDescent="0.2">
      <c r="A60" s="180"/>
      <c r="B60" s="181"/>
      <c r="C60" s="209" t="s">
        <v>281</v>
      </c>
      <c r="D60" s="183"/>
      <c r="E60" s="196"/>
      <c r="F60" s="185"/>
      <c r="G60" s="186"/>
      <c r="H60" s="187"/>
      <c r="I60" s="187"/>
      <c r="J60" s="187"/>
      <c r="K60" s="187"/>
    </row>
    <row r="61" spans="1:11" s="188" customFormat="1" ht="13.5" customHeight="1" x14ac:dyDescent="0.2">
      <c r="A61" s="180"/>
      <c r="B61" s="181"/>
      <c r="C61" s="215" t="s">
        <v>282</v>
      </c>
      <c r="D61" s="183"/>
      <c r="E61" s="196"/>
      <c r="F61" s="185"/>
      <c r="G61" s="186"/>
      <c r="H61" s="187"/>
      <c r="I61" s="187"/>
      <c r="J61" s="187"/>
      <c r="K61" s="187"/>
    </row>
    <row r="62" spans="1:11" s="188" customFormat="1" ht="13.5" customHeight="1" x14ac:dyDescent="0.2">
      <c r="A62" s="180"/>
      <c r="B62" s="181"/>
      <c r="C62" s="209" t="s">
        <v>283</v>
      </c>
      <c r="D62" s="183"/>
      <c r="E62" s="196"/>
      <c r="F62" s="185"/>
      <c r="G62" s="186"/>
      <c r="H62" s="187"/>
      <c r="I62" s="187"/>
      <c r="J62" s="187"/>
      <c r="K62" s="187"/>
    </row>
    <row r="63" spans="1:11" s="188" customFormat="1" ht="13.5" customHeight="1" x14ac:dyDescent="0.2">
      <c r="A63" s="180"/>
      <c r="B63" s="181"/>
      <c r="C63" s="209" t="s">
        <v>211</v>
      </c>
      <c r="D63" s="183" t="s">
        <v>126</v>
      </c>
      <c r="E63" s="196">
        <v>1</v>
      </c>
      <c r="F63" s="185"/>
      <c r="G63" s="186">
        <f>E63*F63</f>
        <v>0</v>
      </c>
      <c r="H63" s="187"/>
      <c r="I63" s="187"/>
      <c r="J63" s="187"/>
      <c r="K63" s="187"/>
    </row>
    <row r="64" spans="1:11" s="188" customFormat="1" ht="13.5" customHeight="1" x14ac:dyDescent="0.2">
      <c r="A64" s="180"/>
      <c r="B64" s="181"/>
      <c r="C64" s="209"/>
      <c r="D64" s="183"/>
      <c r="E64" s="196"/>
      <c r="F64" s="185"/>
      <c r="G64" s="186"/>
      <c r="H64" s="187"/>
      <c r="I64" s="187"/>
      <c r="J64" s="187"/>
      <c r="K64" s="187"/>
    </row>
    <row r="65" spans="1:11" s="188" customFormat="1" ht="13.5" customHeight="1" x14ac:dyDescent="0.2">
      <c r="A65" s="205" t="s">
        <v>9</v>
      </c>
      <c r="B65" s="181"/>
      <c r="C65" s="209" t="s">
        <v>271</v>
      </c>
      <c r="D65" s="183"/>
      <c r="E65" s="196"/>
      <c r="F65" s="185"/>
      <c r="G65" s="186"/>
      <c r="H65" s="187"/>
      <c r="I65" s="187"/>
      <c r="J65" s="187"/>
      <c r="K65" s="187"/>
    </row>
    <row r="66" spans="1:11" s="188" customFormat="1" ht="13.5" customHeight="1" x14ac:dyDescent="0.2">
      <c r="A66" s="180"/>
      <c r="B66" s="181"/>
      <c r="C66" s="209" t="s">
        <v>286</v>
      </c>
      <c r="D66" s="183"/>
      <c r="E66" s="196"/>
      <c r="F66" s="185"/>
      <c r="G66" s="186"/>
      <c r="H66" s="187"/>
      <c r="I66" s="187"/>
      <c r="J66" s="187"/>
      <c r="K66" s="187"/>
    </row>
    <row r="67" spans="1:11" s="188" customFormat="1" ht="13.5" customHeight="1" x14ac:dyDescent="0.2">
      <c r="A67" s="180"/>
      <c r="B67" s="181"/>
      <c r="C67" s="209" t="s">
        <v>295</v>
      </c>
      <c r="D67" s="183"/>
      <c r="E67" s="196"/>
      <c r="F67" s="185"/>
      <c r="G67" s="186"/>
      <c r="H67" s="187"/>
      <c r="I67" s="187"/>
      <c r="J67" s="187"/>
      <c r="K67" s="187"/>
    </row>
    <row r="68" spans="1:11" s="188" customFormat="1" ht="13.5" customHeight="1" x14ac:dyDescent="0.2">
      <c r="A68" s="205"/>
      <c r="B68" s="181"/>
      <c r="C68" s="209" t="s">
        <v>293</v>
      </c>
      <c r="D68" s="183"/>
      <c r="E68" s="196"/>
      <c r="F68" s="185"/>
      <c r="G68" s="186"/>
      <c r="H68" s="187"/>
      <c r="I68" s="187"/>
      <c r="J68" s="187"/>
      <c r="K68" s="187"/>
    </row>
    <row r="69" spans="1:11" s="188" customFormat="1" ht="13.5" customHeight="1" x14ac:dyDescent="0.2">
      <c r="A69" s="205"/>
      <c r="B69" s="181"/>
      <c r="C69" s="209" t="s">
        <v>212</v>
      </c>
      <c r="D69" s="183"/>
      <c r="E69" s="196"/>
      <c r="F69" s="185"/>
      <c r="G69" s="186"/>
      <c r="H69" s="187"/>
      <c r="I69" s="187"/>
      <c r="J69" s="187"/>
      <c r="K69" s="187"/>
    </row>
    <row r="70" spans="1:11" s="188" customFormat="1" ht="13.5" customHeight="1" x14ac:dyDescent="0.2">
      <c r="A70" s="180"/>
      <c r="B70" s="181"/>
      <c r="C70" s="198" t="s">
        <v>213</v>
      </c>
      <c r="D70" s="183"/>
      <c r="E70" s="196"/>
      <c r="F70" s="185"/>
      <c r="G70" s="186"/>
      <c r="H70" s="187"/>
      <c r="I70" s="187"/>
      <c r="J70" s="187"/>
      <c r="K70" s="187"/>
    </row>
    <row r="71" spans="1:11" s="188" customFormat="1" ht="13.5" customHeight="1" x14ac:dyDescent="0.2">
      <c r="A71" s="180"/>
      <c r="B71" s="181"/>
      <c r="C71" s="198" t="s">
        <v>214</v>
      </c>
      <c r="D71" s="183"/>
      <c r="E71" s="196"/>
      <c r="F71" s="185"/>
      <c r="G71" s="186"/>
      <c r="H71" s="187"/>
      <c r="I71" s="187"/>
      <c r="J71" s="187"/>
      <c r="K71" s="187"/>
    </row>
    <row r="72" spans="1:11" s="188" customFormat="1" ht="13.5" customHeight="1" x14ac:dyDescent="0.2">
      <c r="A72" s="180"/>
      <c r="B72" s="181"/>
      <c r="C72" s="198" t="s">
        <v>215</v>
      </c>
      <c r="D72" s="183"/>
      <c r="E72" s="196"/>
      <c r="F72" s="185"/>
      <c r="G72" s="186"/>
      <c r="H72" s="187"/>
      <c r="I72" s="187"/>
      <c r="J72" s="187"/>
      <c r="K72" s="187"/>
    </row>
    <row r="73" spans="1:11" s="188" customFormat="1" ht="13.5" customHeight="1" x14ac:dyDescent="0.2">
      <c r="A73" s="180"/>
      <c r="B73" s="181"/>
      <c r="C73" s="198" t="s">
        <v>216</v>
      </c>
      <c r="D73" s="183"/>
      <c r="E73" s="196"/>
      <c r="F73" s="185"/>
      <c r="G73" s="186"/>
      <c r="H73" s="187"/>
      <c r="I73" s="187"/>
      <c r="J73" s="187"/>
      <c r="K73" s="187"/>
    </row>
    <row r="74" spans="1:11" s="188" customFormat="1" ht="13.5" customHeight="1" x14ac:dyDescent="0.2">
      <c r="A74" s="180"/>
      <c r="B74" s="181"/>
      <c r="C74" s="198" t="s">
        <v>217</v>
      </c>
      <c r="D74" s="183"/>
      <c r="E74" s="196"/>
      <c r="F74" s="185"/>
      <c r="G74" s="186"/>
      <c r="H74" s="187"/>
      <c r="I74" s="187"/>
      <c r="J74" s="187"/>
      <c r="K74" s="187"/>
    </row>
    <row r="75" spans="1:11" s="188" customFormat="1" ht="13.5" customHeight="1" x14ac:dyDescent="0.2">
      <c r="A75" s="180"/>
      <c r="B75" s="181"/>
      <c r="C75" s="198" t="s">
        <v>218</v>
      </c>
      <c r="D75" s="183"/>
      <c r="E75" s="196"/>
      <c r="F75" s="185"/>
      <c r="G75" s="186"/>
      <c r="H75" s="187"/>
      <c r="I75" s="187"/>
      <c r="J75" s="187"/>
      <c r="K75" s="187"/>
    </row>
    <row r="76" spans="1:11" s="188" customFormat="1" ht="13.5" customHeight="1" x14ac:dyDescent="0.2">
      <c r="A76" s="180"/>
      <c r="B76" s="181"/>
      <c r="C76" s="198" t="s">
        <v>219</v>
      </c>
      <c r="D76" s="183"/>
      <c r="E76" s="196"/>
      <c r="F76" s="185"/>
      <c r="G76" s="186"/>
      <c r="H76" s="187"/>
      <c r="I76" s="187"/>
      <c r="J76" s="187"/>
      <c r="K76" s="187"/>
    </row>
    <row r="77" spans="1:11" s="188" customFormat="1" ht="13.5" customHeight="1" x14ac:dyDescent="0.2">
      <c r="A77" s="180"/>
      <c r="B77" s="181"/>
      <c r="C77" s="198" t="s">
        <v>220</v>
      </c>
      <c r="D77" s="183"/>
      <c r="E77" s="196"/>
      <c r="F77" s="185"/>
      <c r="G77" s="186"/>
      <c r="H77" s="187"/>
      <c r="I77" s="187"/>
      <c r="J77" s="187"/>
      <c r="K77" s="187"/>
    </row>
    <row r="78" spans="1:11" s="188" customFormat="1" ht="13.5" customHeight="1" x14ac:dyDescent="0.2">
      <c r="A78" s="180"/>
      <c r="B78" s="181"/>
      <c r="C78" s="198" t="s">
        <v>221</v>
      </c>
      <c r="D78" s="183"/>
      <c r="E78" s="196"/>
      <c r="F78" s="185"/>
      <c r="G78" s="186"/>
      <c r="H78" s="187"/>
      <c r="I78" s="187"/>
      <c r="J78" s="187"/>
      <c r="K78" s="187"/>
    </row>
    <row r="79" spans="1:11" s="188" customFormat="1" ht="13.5" customHeight="1" x14ac:dyDescent="0.2">
      <c r="A79" s="180"/>
      <c r="B79" s="181"/>
      <c r="C79" s="198" t="s">
        <v>222</v>
      </c>
      <c r="D79" s="183"/>
      <c r="E79" s="196"/>
      <c r="F79" s="185"/>
      <c r="G79" s="186"/>
      <c r="H79" s="187"/>
      <c r="I79" s="187"/>
      <c r="J79" s="187"/>
      <c r="K79" s="187"/>
    </row>
    <row r="80" spans="1:11" s="188" customFormat="1" ht="13.5" customHeight="1" x14ac:dyDescent="0.2">
      <c r="A80" s="180"/>
      <c r="B80" s="181"/>
      <c r="C80" s="198" t="s">
        <v>223</v>
      </c>
      <c r="D80" s="183"/>
      <c r="E80" s="196"/>
      <c r="F80" s="185"/>
      <c r="G80" s="186"/>
      <c r="H80" s="187"/>
      <c r="I80" s="187"/>
      <c r="J80" s="187"/>
      <c r="K80" s="187"/>
    </row>
    <row r="81" spans="1:11" s="188" customFormat="1" ht="13.5" customHeight="1" x14ac:dyDescent="0.2">
      <c r="A81" s="180"/>
      <c r="B81" s="181"/>
      <c r="C81" s="198" t="s">
        <v>224</v>
      </c>
      <c r="D81" s="183"/>
      <c r="E81" s="196"/>
      <c r="F81" s="185"/>
      <c r="G81" s="186"/>
      <c r="H81" s="187"/>
      <c r="I81" s="187"/>
      <c r="J81" s="187"/>
      <c r="K81" s="187"/>
    </row>
    <row r="82" spans="1:11" s="188" customFormat="1" ht="13.5" customHeight="1" x14ac:dyDescent="0.2">
      <c r="A82" s="180"/>
      <c r="B82" s="181"/>
      <c r="C82" s="198" t="s">
        <v>225</v>
      </c>
      <c r="D82" s="183"/>
      <c r="E82" s="196"/>
      <c r="F82" s="185"/>
      <c r="G82" s="186"/>
      <c r="H82" s="187"/>
      <c r="I82" s="187"/>
      <c r="J82" s="187"/>
      <c r="K82" s="187"/>
    </row>
    <row r="83" spans="1:11" s="188" customFormat="1" ht="13.5" customHeight="1" x14ac:dyDescent="0.2">
      <c r="A83" s="180"/>
      <c r="B83" s="181"/>
      <c r="C83" s="198" t="s">
        <v>226</v>
      </c>
      <c r="D83" s="183"/>
      <c r="E83" s="196"/>
      <c r="F83" s="185"/>
      <c r="G83" s="186"/>
      <c r="H83" s="187"/>
      <c r="I83" s="187"/>
      <c r="J83" s="187"/>
      <c r="K83" s="187"/>
    </row>
    <row r="84" spans="1:11" s="188" customFormat="1" ht="13.5" customHeight="1" x14ac:dyDescent="0.2">
      <c r="A84" s="180"/>
      <c r="B84" s="181"/>
      <c r="C84" s="198" t="s">
        <v>227</v>
      </c>
      <c r="D84" s="183"/>
      <c r="E84" s="196"/>
      <c r="F84" s="185"/>
      <c r="G84" s="186"/>
      <c r="H84" s="187"/>
      <c r="I84" s="187"/>
      <c r="J84" s="187"/>
      <c r="K84" s="187"/>
    </row>
    <row r="85" spans="1:11" s="188" customFormat="1" ht="13.5" customHeight="1" x14ac:dyDescent="0.2">
      <c r="A85" s="180"/>
      <c r="B85" s="181"/>
      <c r="C85" s="198" t="s">
        <v>228</v>
      </c>
      <c r="D85" s="183"/>
      <c r="E85" s="196"/>
      <c r="F85" s="185"/>
      <c r="G85" s="186"/>
      <c r="H85" s="187"/>
      <c r="I85" s="187"/>
      <c r="J85" s="187"/>
      <c r="K85" s="187"/>
    </row>
    <row r="86" spans="1:11" s="188" customFormat="1" ht="13.5" customHeight="1" x14ac:dyDescent="0.2">
      <c r="A86" s="180"/>
      <c r="B86" s="181"/>
      <c r="C86" s="198" t="s">
        <v>229</v>
      </c>
      <c r="D86" s="183"/>
      <c r="E86" s="196"/>
      <c r="F86" s="185"/>
      <c r="G86" s="186"/>
      <c r="H86" s="187"/>
      <c r="I86" s="187"/>
      <c r="J86" s="187"/>
      <c r="K86" s="187"/>
    </row>
    <row r="87" spans="1:11" s="188" customFormat="1" ht="13.5" customHeight="1" x14ac:dyDescent="0.2">
      <c r="A87" s="180"/>
      <c r="B87" s="181"/>
      <c r="C87" s="198" t="s">
        <v>230</v>
      </c>
      <c r="D87" s="183"/>
      <c r="E87" s="196"/>
      <c r="F87" s="185"/>
      <c r="G87" s="186"/>
      <c r="H87" s="187"/>
      <c r="I87" s="187"/>
      <c r="J87" s="187"/>
      <c r="K87" s="187"/>
    </row>
    <row r="88" spans="1:11" s="188" customFormat="1" ht="13.5" customHeight="1" x14ac:dyDescent="0.2">
      <c r="A88" s="180"/>
      <c r="B88" s="181"/>
      <c r="C88" s="140" t="s">
        <v>231</v>
      </c>
      <c r="D88" s="183"/>
      <c r="E88" s="196"/>
      <c r="F88" s="185"/>
      <c r="G88" s="186"/>
      <c r="H88" s="187"/>
      <c r="I88" s="187"/>
      <c r="J88" s="187"/>
      <c r="K88" s="187"/>
    </row>
    <row r="89" spans="1:11" s="188" customFormat="1" ht="13.5" customHeight="1" x14ac:dyDescent="0.2">
      <c r="A89" s="180"/>
      <c r="B89" s="181"/>
      <c r="C89" s="140" t="s">
        <v>232</v>
      </c>
      <c r="D89" s="183"/>
      <c r="E89" s="196"/>
      <c r="F89" s="185"/>
      <c r="G89" s="186"/>
      <c r="H89" s="187"/>
      <c r="I89" s="187"/>
      <c r="J89" s="187"/>
      <c r="K89" s="187"/>
    </row>
    <row r="90" spans="1:11" s="188" customFormat="1" ht="13.5" customHeight="1" x14ac:dyDescent="0.2">
      <c r="A90" s="205"/>
      <c r="B90" s="181"/>
      <c r="C90" s="209" t="s">
        <v>233</v>
      </c>
      <c r="D90" s="183"/>
      <c r="E90" s="196"/>
      <c r="F90" s="185"/>
      <c r="G90" s="186"/>
      <c r="H90" s="187"/>
      <c r="I90" s="187"/>
      <c r="J90" s="187"/>
      <c r="K90" s="187"/>
    </row>
    <row r="91" spans="1:11" s="188" customFormat="1" ht="13.5" customHeight="1" x14ac:dyDescent="0.2">
      <c r="A91" s="180"/>
      <c r="B91" s="181"/>
      <c r="C91" s="140" t="s">
        <v>234</v>
      </c>
      <c r="D91" s="183"/>
      <c r="E91" s="196"/>
      <c r="F91" s="185"/>
      <c r="G91" s="186"/>
      <c r="H91" s="187"/>
      <c r="I91" s="187"/>
      <c r="J91" s="187"/>
      <c r="K91" s="187"/>
    </row>
    <row r="92" spans="1:11" s="188" customFormat="1" ht="13.5" customHeight="1" x14ac:dyDescent="0.2">
      <c r="A92" s="180"/>
      <c r="B92" s="181"/>
      <c r="C92" s="140" t="s">
        <v>240</v>
      </c>
      <c r="D92" s="183"/>
      <c r="E92" s="196"/>
      <c r="F92" s="185"/>
      <c r="G92" s="186"/>
      <c r="H92" s="187"/>
      <c r="I92" s="187"/>
      <c r="J92" s="187"/>
      <c r="K92" s="187"/>
    </row>
    <row r="93" spans="1:11" s="188" customFormat="1" ht="13.5" customHeight="1" x14ac:dyDescent="0.2">
      <c r="A93" s="180"/>
      <c r="B93" s="181"/>
      <c r="C93" s="140" t="s">
        <v>241</v>
      </c>
      <c r="D93" s="183"/>
      <c r="E93" s="196"/>
      <c r="F93" s="185"/>
      <c r="G93" s="186"/>
      <c r="H93" s="187"/>
      <c r="I93" s="187"/>
      <c r="J93" s="187"/>
      <c r="K93" s="187"/>
    </row>
    <row r="94" spans="1:11" s="188" customFormat="1" ht="13.5" customHeight="1" x14ac:dyDescent="0.2">
      <c r="A94" s="180"/>
      <c r="B94" s="181"/>
      <c r="C94" s="140" t="s">
        <v>235</v>
      </c>
      <c r="D94" s="183"/>
      <c r="E94" s="196"/>
      <c r="F94" s="185"/>
      <c r="G94" s="186"/>
      <c r="H94" s="187"/>
      <c r="I94" s="187"/>
      <c r="J94" s="187"/>
      <c r="K94" s="187"/>
    </row>
    <row r="95" spans="1:11" s="188" customFormat="1" ht="13.5" customHeight="1" x14ac:dyDescent="0.2">
      <c r="A95" s="180"/>
      <c r="B95" s="181"/>
      <c r="C95" s="140" t="s">
        <v>236</v>
      </c>
      <c r="D95" s="183"/>
      <c r="E95" s="196"/>
      <c r="F95" s="185"/>
      <c r="G95" s="186"/>
      <c r="H95" s="187"/>
      <c r="I95" s="187"/>
      <c r="J95" s="187"/>
      <c r="K95" s="187"/>
    </row>
    <row r="96" spans="1:11" s="188" customFormat="1" ht="13.5" customHeight="1" x14ac:dyDescent="0.2">
      <c r="A96" s="180"/>
      <c r="B96" s="181"/>
      <c r="C96" s="140" t="s">
        <v>237</v>
      </c>
      <c r="D96" s="183"/>
      <c r="E96" s="196"/>
      <c r="F96" s="185"/>
      <c r="G96" s="186"/>
      <c r="H96" s="187"/>
      <c r="I96" s="187"/>
      <c r="J96" s="187"/>
      <c r="K96" s="187"/>
    </row>
    <row r="97" spans="1:11" s="188" customFormat="1" ht="13.5" customHeight="1" x14ac:dyDescent="0.2">
      <c r="A97" s="180"/>
      <c r="B97" s="181"/>
      <c r="C97" s="140" t="s">
        <v>238</v>
      </c>
      <c r="D97" s="183"/>
      <c r="E97" s="196"/>
      <c r="F97" s="185"/>
      <c r="G97" s="186"/>
      <c r="H97" s="187"/>
      <c r="I97" s="187"/>
      <c r="J97" s="187"/>
      <c r="K97" s="187"/>
    </row>
    <row r="98" spans="1:11" s="188" customFormat="1" ht="13.5" customHeight="1" x14ac:dyDescent="0.2">
      <c r="A98" s="180"/>
      <c r="B98" s="181"/>
      <c r="C98" s="140" t="s">
        <v>239</v>
      </c>
      <c r="D98" s="183"/>
      <c r="E98" s="196"/>
      <c r="F98" s="185"/>
      <c r="G98" s="186"/>
      <c r="H98" s="187"/>
      <c r="I98" s="187"/>
      <c r="J98" s="187"/>
      <c r="K98" s="187"/>
    </row>
    <row r="99" spans="1:11" s="188" customFormat="1" ht="13.5" customHeight="1" x14ac:dyDescent="0.2">
      <c r="A99" s="180"/>
      <c r="B99" s="181"/>
      <c r="C99" s="140" t="s">
        <v>167</v>
      </c>
      <c r="D99" s="183"/>
      <c r="E99" s="196"/>
      <c r="F99" s="185"/>
      <c r="G99" s="186"/>
      <c r="H99" s="187"/>
      <c r="I99" s="187"/>
      <c r="J99" s="187"/>
      <c r="K99" s="187"/>
    </row>
    <row r="100" spans="1:11" s="188" customFormat="1" ht="13.5" customHeight="1" x14ac:dyDescent="0.2">
      <c r="A100" s="180"/>
      <c r="B100" s="181"/>
      <c r="C100" s="209" t="s">
        <v>211</v>
      </c>
      <c r="D100" s="183" t="s">
        <v>126</v>
      </c>
      <c r="E100" s="196">
        <v>1</v>
      </c>
      <c r="F100" s="185"/>
      <c r="G100" s="186">
        <f>E100*F100</f>
        <v>0</v>
      </c>
      <c r="H100" s="187"/>
      <c r="I100" s="187"/>
      <c r="J100" s="187"/>
      <c r="K100" s="187"/>
    </row>
    <row r="101" spans="1:11" s="188" customFormat="1" ht="13.5" customHeight="1" x14ac:dyDescent="0.2">
      <c r="A101" s="180"/>
      <c r="B101" s="181"/>
      <c r="C101" s="140"/>
      <c r="D101" s="183"/>
      <c r="E101" s="196"/>
      <c r="F101" s="185"/>
      <c r="G101" s="186"/>
      <c r="H101" s="187"/>
      <c r="I101" s="187"/>
      <c r="J101" s="187"/>
      <c r="K101" s="187"/>
    </row>
    <row r="102" spans="1:11" s="188" customFormat="1" ht="13.5" customHeight="1" x14ac:dyDescent="0.2">
      <c r="A102" s="205" t="s">
        <v>13</v>
      </c>
      <c r="B102" s="181"/>
      <c r="C102" s="209" t="s">
        <v>272</v>
      </c>
      <c r="D102" s="183"/>
      <c r="E102" s="196"/>
      <c r="F102" s="185"/>
      <c r="G102" s="186"/>
      <c r="H102" s="187"/>
      <c r="I102" s="187"/>
      <c r="J102" s="187"/>
      <c r="K102" s="187"/>
    </row>
    <row r="103" spans="1:11" s="188" customFormat="1" ht="13.5" customHeight="1" x14ac:dyDescent="0.2">
      <c r="A103" s="180"/>
      <c r="B103" s="181"/>
      <c r="C103" s="140" t="s">
        <v>287</v>
      </c>
      <c r="D103" s="183"/>
      <c r="E103" s="196"/>
      <c r="F103" s="185"/>
      <c r="G103" s="186"/>
      <c r="H103" s="187"/>
      <c r="I103" s="187"/>
      <c r="J103" s="187"/>
      <c r="K103" s="187"/>
    </row>
    <row r="104" spans="1:11" s="188" customFormat="1" ht="13.5" customHeight="1" x14ac:dyDescent="0.2">
      <c r="A104" s="180"/>
      <c r="B104" s="181"/>
      <c r="C104" s="140" t="s">
        <v>242</v>
      </c>
      <c r="D104" s="183"/>
      <c r="E104" s="196"/>
      <c r="F104" s="185"/>
      <c r="G104" s="186"/>
      <c r="H104" s="187"/>
      <c r="I104" s="187"/>
      <c r="J104" s="187"/>
      <c r="K104" s="187"/>
    </row>
    <row r="105" spans="1:11" s="188" customFormat="1" ht="13.5" customHeight="1" x14ac:dyDescent="0.2">
      <c r="A105" s="180"/>
      <c r="B105" s="181"/>
      <c r="C105" s="140" t="s">
        <v>292</v>
      </c>
      <c r="D105" s="183"/>
      <c r="E105" s="196"/>
      <c r="F105" s="185"/>
      <c r="G105" s="186"/>
      <c r="H105" s="187"/>
      <c r="I105" s="187"/>
      <c r="J105" s="187"/>
      <c r="K105" s="187"/>
    </row>
    <row r="106" spans="1:11" s="188" customFormat="1" ht="13.5" customHeight="1" x14ac:dyDescent="0.2">
      <c r="A106" s="180"/>
      <c r="B106" s="181"/>
      <c r="C106" s="140" t="s">
        <v>243</v>
      </c>
      <c r="D106" s="183"/>
      <c r="E106" s="196"/>
      <c r="F106" s="185"/>
      <c r="G106" s="186"/>
      <c r="H106" s="187"/>
      <c r="I106" s="187"/>
      <c r="J106" s="187"/>
      <c r="K106" s="187"/>
    </row>
    <row r="107" spans="1:11" s="188" customFormat="1" ht="13.5" customHeight="1" x14ac:dyDescent="0.2">
      <c r="A107" s="180"/>
      <c r="B107" s="181"/>
      <c r="C107" s="140" t="s">
        <v>244</v>
      </c>
      <c r="D107" s="183"/>
      <c r="E107" s="196"/>
      <c r="F107" s="185"/>
      <c r="G107" s="186"/>
      <c r="H107" s="187"/>
      <c r="I107" s="187"/>
      <c r="J107" s="187"/>
      <c r="K107" s="187"/>
    </row>
    <row r="108" spans="1:11" s="188" customFormat="1" ht="13.5" customHeight="1" x14ac:dyDescent="0.2">
      <c r="A108" s="180"/>
      <c r="B108" s="181"/>
      <c r="C108" s="140" t="s">
        <v>245</v>
      </c>
      <c r="D108" s="183"/>
      <c r="E108" s="196"/>
      <c r="F108" s="185"/>
      <c r="G108" s="186"/>
      <c r="H108" s="187"/>
      <c r="I108" s="187"/>
      <c r="J108" s="187"/>
      <c r="K108" s="187"/>
    </row>
    <row r="109" spans="1:11" s="188" customFormat="1" ht="13.5" customHeight="1" x14ac:dyDescent="0.2">
      <c r="A109" s="180"/>
      <c r="B109" s="181"/>
      <c r="C109" s="140" t="s">
        <v>246</v>
      </c>
      <c r="D109" s="183"/>
      <c r="E109" s="196"/>
      <c r="F109" s="185"/>
      <c r="G109" s="186"/>
      <c r="H109" s="187"/>
      <c r="I109" s="187"/>
      <c r="J109" s="187"/>
      <c r="K109" s="187"/>
    </row>
    <row r="110" spans="1:11" s="188" customFormat="1" ht="13.5" customHeight="1" x14ac:dyDescent="0.2">
      <c r="A110" s="180"/>
      <c r="B110" s="181"/>
      <c r="C110" s="140" t="s">
        <v>247</v>
      </c>
      <c r="D110" s="183"/>
      <c r="E110" s="196"/>
      <c r="F110" s="185"/>
      <c r="G110" s="186"/>
      <c r="H110" s="187"/>
      <c r="I110" s="187"/>
      <c r="J110" s="187"/>
      <c r="K110" s="187"/>
    </row>
    <row r="111" spans="1:11" s="188" customFormat="1" ht="13.5" customHeight="1" x14ac:dyDescent="0.2">
      <c r="A111" s="180"/>
      <c r="B111" s="181"/>
      <c r="C111" s="140" t="s">
        <v>248</v>
      </c>
      <c r="D111" s="183"/>
      <c r="E111" s="196"/>
      <c r="F111" s="185"/>
      <c r="G111" s="186"/>
      <c r="H111" s="187"/>
      <c r="I111" s="187"/>
      <c r="J111" s="187"/>
      <c r="K111" s="187"/>
    </row>
    <row r="112" spans="1:11" s="188" customFormat="1" ht="13.5" customHeight="1" x14ac:dyDescent="0.2">
      <c r="A112" s="180"/>
      <c r="B112" s="181"/>
      <c r="C112" s="209" t="s">
        <v>211</v>
      </c>
      <c r="D112" s="183" t="s">
        <v>126</v>
      </c>
      <c r="E112" s="196">
        <v>1</v>
      </c>
      <c r="F112" s="185"/>
      <c r="G112" s="186">
        <f>E112*F112</f>
        <v>0</v>
      </c>
      <c r="H112" s="187"/>
      <c r="I112" s="187"/>
      <c r="J112" s="187"/>
      <c r="K112" s="187"/>
    </row>
    <row r="113" spans="1:11" s="188" customFormat="1" ht="13.5" customHeight="1" x14ac:dyDescent="0.2">
      <c r="A113" s="180"/>
      <c r="B113" s="181"/>
      <c r="C113" s="208"/>
      <c r="D113" s="183"/>
      <c r="E113" s="196"/>
      <c r="F113" s="185"/>
      <c r="G113" s="186"/>
      <c r="H113" s="187"/>
      <c r="I113" s="187"/>
      <c r="J113" s="187"/>
      <c r="K113" s="187"/>
    </row>
    <row r="114" spans="1:11" s="188" customFormat="1" ht="13.5" customHeight="1" x14ac:dyDescent="0.2">
      <c r="A114" s="205" t="s">
        <v>14</v>
      </c>
      <c r="B114" s="181"/>
      <c r="C114" s="209" t="s">
        <v>273</v>
      </c>
      <c r="D114" s="183"/>
      <c r="E114" s="196"/>
      <c r="F114" s="185"/>
      <c r="G114" s="186"/>
      <c r="H114" s="187"/>
      <c r="I114" s="187"/>
      <c r="J114" s="187"/>
      <c r="K114" s="187"/>
    </row>
    <row r="115" spans="1:11" s="188" customFormat="1" ht="13.5" customHeight="1" x14ac:dyDescent="0.2">
      <c r="A115" s="180"/>
      <c r="B115" s="181"/>
      <c r="C115" s="140" t="s">
        <v>288</v>
      </c>
      <c r="D115" s="183"/>
      <c r="E115" s="196"/>
      <c r="F115" s="185"/>
      <c r="G115" s="186"/>
      <c r="H115" s="187"/>
      <c r="I115" s="187"/>
      <c r="J115" s="187"/>
      <c r="K115" s="187"/>
    </row>
    <row r="116" spans="1:11" s="188" customFormat="1" ht="13.5" customHeight="1" x14ac:dyDescent="0.2">
      <c r="A116" s="180"/>
      <c r="B116" s="181"/>
      <c r="C116" s="140" t="s">
        <v>249</v>
      </c>
      <c r="D116" s="183"/>
      <c r="E116" s="196"/>
      <c r="F116" s="185"/>
      <c r="G116" s="186"/>
      <c r="H116" s="187"/>
      <c r="I116" s="187"/>
      <c r="J116" s="187"/>
      <c r="K116" s="187"/>
    </row>
    <row r="117" spans="1:11" s="188" customFormat="1" ht="13.5" customHeight="1" x14ac:dyDescent="0.2">
      <c r="A117" s="180"/>
      <c r="B117" s="181"/>
      <c r="C117" s="140" t="s">
        <v>291</v>
      </c>
      <c r="D117" s="183"/>
      <c r="E117" s="196"/>
      <c r="F117" s="185"/>
      <c r="G117" s="186"/>
      <c r="H117" s="187"/>
      <c r="I117" s="187"/>
      <c r="J117" s="187"/>
      <c r="K117" s="187"/>
    </row>
    <row r="118" spans="1:11" s="188" customFormat="1" ht="13.5" customHeight="1" x14ac:dyDescent="0.2">
      <c r="A118" s="180"/>
      <c r="B118" s="181"/>
      <c r="C118" s="140" t="s">
        <v>250</v>
      </c>
      <c r="D118" s="183"/>
      <c r="E118" s="196"/>
      <c r="F118" s="185"/>
      <c r="G118" s="186"/>
      <c r="H118" s="187"/>
      <c r="I118" s="187"/>
      <c r="J118" s="187"/>
      <c r="K118" s="187"/>
    </row>
    <row r="119" spans="1:11" s="188" customFormat="1" ht="13.5" customHeight="1" x14ac:dyDescent="0.2">
      <c r="A119" s="180"/>
      <c r="B119" s="181"/>
      <c r="C119" s="140" t="s">
        <v>251</v>
      </c>
      <c r="D119" s="183"/>
      <c r="E119" s="196"/>
      <c r="F119" s="185"/>
      <c r="G119" s="186"/>
      <c r="H119" s="187"/>
      <c r="I119" s="187"/>
      <c r="J119" s="187"/>
      <c r="K119" s="187"/>
    </row>
    <row r="120" spans="1:11" s="188" customFormat="1" ht="13.5" customHeight="1" x14ac:dyDescent="0.2">
      <c r="A120" s="180"/>
      <c r="B120" s="181"/>
      <c r="C120" s="140" t="s">
        <v>252</v>
      </c>
      <c r="D120" s="183"/>
      <c r="E120" s="196"/>
      <c r="F120" s="185"/>
      <c r="G120" s="186"/>
      <c r="H120" s="187"/>
      <c r="I120" s="187"/>
      <c r="J120" s="187"/>
      <c r="K120" s="187"/>
    </row>
    <row r="121" spans="1:11" s="188" customFormat="1" ht="13.5" customHeight="1" x14ac:dyDescent="0.2">
      <c r="A121" s="180"/>
      <c r="B121" s="181"/>
      <c r="C121" s="140" t="s">
        <v>253</v>
      </c>
      <c r="D121" s="183"/>
      <c r="E121" s="196"/>
      <c r="F121" s="185"/>
      <c r="G121" s="186"/>
      <c r="H121" s="187"/>
      <c r="I121" s="187"/>
      <c r="J121" s="187"/>
      <c r="K121" s="187"/>
    </row>
    <row r="122" spans="1:11" s="188" customFormat="1" ht="13.5" customHeight="1" x14ac:dyDescent="0.2">
      <c r="A122" s="180"/>
      <c r="B122" s="181"/>
      <c r="C122" s="140" t="s">
        <v>254</v>
      </c>
      <c r="D122" s="183"/>
      <c r="E122" s="196"/>
      <c r="F122" s="185"/>
      <c r="G122" s="186"/>
      <c r="H122" s="187"/>
      <c r="I122" s="187"/>
      <c r="J122" s="187"/>
      <c r="K122" s="187"/>
    </row>
    <row r="123" spans="1:11" s="188" customFormat="1" ht="13.5" customHeight="1" x14ac:dyDescent="0.2">
      <c r="A123" s="180"/>
      <c r="B123" s="181"/>
      <c r="C123" s="140" t="s">
        <v>255</v>
      </c>
      <c r="D123" s="183"/>
      <c r="E123" s="196"/>
      <c r="F123" s="185"/>
      <c r="G123" s="186"/>
      <c r="H123" s="187"/>
      <c r="I123" s="187"/>
      <c r="J123" s="187"/>
      <c r="K123" s="187"/>
    </row>
    <row r="124" spans="1:11" s="188" customFormat="1" ht="13.5" customHeight="1" x14ac:dyDescent="0.2">
      <c r="A124" s="180"/>
      <c r="B124" s="181"/>
      <c r="C124" s="140" t="s">
        <v>258</v>
      </c>
      <c r="D124" s="183"/>
      <c r="E124" s="196"/>
      <c r="F124" s="185"/>
      <c r="G124" s="186"/>
      <c r="H124" s="187"/>
      <c r="I124" s="187"/>
      <c r="J124" s="187"/>
      <c r="K124" s="187"/>
    </row>
    <row r="125" spans="1:11" s="188" customFormat="1" ht="13.5" customHeight="1" x14ac:dyDescent="0.2">
      <c r="A125" s="180"/>
      <c r="B125" s="181"/>
      <c r="C125" s="140" t="s">
        <v>259</v>
      </c>
      <c r="D125" s="183"/>
      <c r="E125" s="196"/>
      <c r="F125" s="185"/>
      <c r="G125" s="186"/>
      <c r="H125" s="187"/>
      <c r="I125" s="187"/>
      <c r="J125" s="187"/>
      <c r="K125" s="187"/>
    </row>
    <row r="126" spans="1:11" s="188" customFormat="1" ht="13.5" customHeight="1" x14ac:dyDescent="0.2">
      <c r="A126" s="180"/>
      <c r="B126" s="181"/>
      <c r="C126" s="140" t="s">
        <v>262</v>
      </c>
      <c r="D126" s="183"/>
      <c r="E126" s="196"/>
      <c r="F126" s="185"/>
      <c r="G126" s="186"/>
      <c r="H126" s="187"/>
      <c r="I126" s="187"/>
      <c r="J126" s="187"/>
      <c r="K126" s="187"/>
    </row>
    <row r="127" spans="1:11" s="188" customFormat="1" ht="13.5" customHeight="1" x14ac:dyDescent="0.2">
      <c r="A127" s="180"/>
      <c r="B127" s="181"/>
      <c r="C127" s="140" t="s">
        <v>256</v>
      </c>
      <c r="D127" s="183"/>
      <c r="E127" s="196"/>
      <c r="F127" s="185"/>
      <c r="G127" s="186"/>
      <c r="H127" s="187"/>
      <c r="I127" s="187"/>
      <c r="J127" s="187"/>
      <c r="K127" s="187"/>
    </row>
    <row r="128" spans="1:11" s="188" customFormat="1" ht="13.5" customHeight="1" x14ac:dyDescent="0.2">
      <c r="A128" s="180"/>
      <c r="B128" s="181"/>
      <c r="C128" s="140" t="s">
        <v>260</v>
      </c>
      <c r="D128" s="183"/>
      <c r="E128" s="196"/>
      <c r="F128" s="185"/>
      <c r="G128" s="186"/>
      <c r="H128" s="187"/>
      <c r="I128" s="187"/>
      <c r="J128" s="187"/>
      <c r="K128" s="187"/>
    </row>
    <row r="129" spans="1:11" s="188" customFormat="1" ht="13.5" customHeight="1" x14ac:dyDescent="0.2">
      <c r="A129" s="180"/>
      <c r="B129" s="181"/>
      <c r="C129" s="140" t="s">
        <v>261</v>
      </c>
      <c r="D129" s="183"/>
      <c r="E129" s="196"/>
      <c r="F129" s="185"/>
      <c r="G129" s="186"/>
      <c r="H129" s="187"/>
      <c r="I129" s="187"/>
      <c r="J129" s="187"/>
      <c r="K129" s="187"/>
    </row>
    <row r="130" spans="1:11" s="188" customFormat="1" ht="13.5" customHeight="1" x14ac:dyDescent="0.2">
      <c r="A130" s="180"/>
      <c r="B130" s="181"/>
      <c r="C130" s="140" t="s">
        <v>257</v>
      </c>
      <c r="D130" s="183"/>
      <c r="E130" s="196"/>
      <c r="F130" s="185"/>
      <c r="G130" s="186"/>
      <c r="H130" s="187"/>
      <c r="I130" s="187"/>
      <c r="J130" s="187"/>
      <c r="K130" s="187"/>
    </row>
    <row r="131" spans="1:11" s="188" customFormat="1" ht="13.5" customHeight="1" x14ac:dyDescent="0.2">
      <c r="A131" s="180"/>
      <c r="B131" s="181"/>
      <c r="C131" s="209" t="s">
        <v>211</v>
      </c>
      <c r="D131" s="183" t="s">
        <v>126</v>
      </c>
      <c r="E131" s="196">
        <v>1</v>
      </c>
      <c r="F131" s="185"/>
      <c r="G131" s="186">
        <f>E131*F131</f>
        <v>0</v>
      </c>
      <c r="H131" s="187"/>
      <c r="I131" s="187"/>
      <c r="J131" s="187"/>
      <c r="K131" s="187"/>
    </row>
    <row r="132" spans="1:11" s="188" customFormat="1" ht="13.5" customHeight="1" x14ac:dyDescent="0.2">
      <c r="A132" s="180"/>
      <c r="B132" s="181"/>
      <c r="C132" s="208"/>
      <c r="D132" s="183"/>
      <c r="E132" s="196"/>
      <c r="F132" s="185"/>
      <c r="G132" s="186"/>
      <c r="H132" s="187"/>
      <c r="I132" s="187"/>
      <c r="J132" s="187"/>
      <c r="K132" s="187"/>
    </row>
    <row r="133" spans="1:11" s="188" customFormat="1" ht="13.5" customHeight="1" x14ac:dyDescent="0.2">
      <c r="A133" s="205" t="s">
        <v>77</v>
      </c>
      <c r="B133" s="181"/>
      <c r="C133" s="209" t="s">
        <v>274</v>
      </c>
      <c r="D133" s="183"/>
      <c r="E133" s="196"/>
      <c r="F133" s="185"/>
      <c r="G133" s="186"/>
      <c r="H133" s="187"/>
      <c r="I133" s="187"/>
      <c r="J133" s="187"/>
      <c r="K133" s="187"/>
    </row>
    <row r="134" spans="1:11" s="188" customFormat="1" ht="13.5" customHeight="1" x14ac:dyDescent="0.2">
      <c r="A134" s="205"/>
      <c r="B134" s="181"/>
      <c r="C134" s="209" t="s">
        <v>289</v>
      </c>
      <c r="D134" s="183"/>
      <c r="E134" s="196"/>
      <c r="F134" s="185"/>
      <c r="G134" s="186"/>
      <c r="H134" s="187"/>
      <c r="I134" s="187"/>
      <c r="J134" s="187"/>
      <c r="K134" s="187"/>
    </row>
    <row r="135" spans="1:11" s="188" customFormat="1" ht="13.5" customHeight="1" x14ac:dyDescent="0.2">
      <c r="A135" s="180"/>
      <c r="B135" s="181"/>
      <c r="C135" s="140" t="s">
        <v>290</v>
      </c>
      <c r="D135" s="183"/>
      <c r="E135" s="196"/>
      <c r="F135" s="185"/>
      <c r="G135" s="186"/>
      <c r="H135" s="187"/>
      <c r="I135" s="187"/>
      <c r="J135" s="187"/>
      <c r="K135" s="187"/>
    </row>
    <row r="136" spans="1:11" s="188" customFormat="1" ht="13.5" customHeight="1" x14ac:dyDescent="0.2">
      <c r="A136" s="180"/>
      <c r="B136" s="181"/>
      <c r="C136" s="140" t="s">
        <v>263</v>
      </c>
      <c r="D136" s="183"/>
      <c r="E136" s="196"/>
      <c r="F136" s="185"/>
      <c r="G136" s="186"/>
      <c r="H136" s="187"/>
      <c r="I136" s="187"/>
      <c r="J136" s="187"/>
      <c r="K136" s="187"/>
    </row>
    <row r="137" spans="1:11" s="188" customFormat="1" ht="13.5" customHeight="1" x14ac:dyDescent="0.2">
      <c r="A137" s="180"/>
      <c r="B137" s="181"/>
      <c r="C137" s="140" t="s">
        <v>264</v>
      </c>
      <c r="D137" s="183"/>
      <c r="E137" s="196"/>
      <c r="F137" s="185"/>
      <c r="G137" s="186"/>
      <c r="H137" s="187"/>
      <c r="I137" s="187"/>
      <c r="J137" s="187"/>
      <c r="K137" s="187"/>
    </row>
    <row r="138" spans="1:11" s="188" customFormat="1" ht="13.5" customHeight="1" x14ac:dyDescent="0.2">
      <c r="A138" s="180"/>
      <c r="B138" s="181"/>
      <c r="C138" s="140" t="s">
        <v>268</v>
      </c>
      <c r="D138" s="183"/>
      <c r="E138" s="196"/>
      <c r="F138" s="185"/>
      <c r="G138" s="186"/>
      <c r="H138" s="187"/>
      <c r="I138" s="187"/>
      <c r="J138" s="187"/>
      <c r="K138" s="187"/>
    </row>
    <row r="139" spans="1:11" s="188" customFormat="1" ht="13.5" customHeight="1" x14ac:dyDescent="0.2">
      <c r="A139" s="180"/>
      <c r="B139" s="181"/>
      <c r="C139" s="140" t="s">
        <v>265</v>
      </c>
      <c r="D139" s="183"/>
      <c r="E139" s="196"/>
      <c r="F139" s="185"/>
      <c r="G139" s="186"/>
      <c r="H139" s="187"/>
      <c r="I139" s="187"/>
      <c r="J139" s="187"/>
      <c r="K139" s="187"/>
    </row>
    <row r="140" spans="1:11" s="188" customFormat="1" ht="13.5" customHeight="1" x14ac:dyDescent="0.2">
      <c r="A140" s="180"/>
      <c r="B140" s="181"/>
      <c r="C140" s="140" t="s">
        <v>266</v>
      </c>
      <c r="D140" s="183"/>
      <c r="E140" s="196"/>
      <c r="F140" s="185"/>
      <c r="G140" s="186"/>
      <c r="H140" s="187"/>
      <c r="I140" s="187"/>
      <c r="J140" s="187"/>
      <c r="K140" s="187"/>
    </row>
    <row r="141" spans="1:11" s="188" customFormat="1" ht="13.5" customHeight="1" x14ac:dyDescent="0.2">
      <c r="A141" s="180"/>
      <c r="B141" s="181"/>
      <c r="C141" s="140" t="s">
        <v>267</v>
      </c>
      <c r="D141" s="183"/>
      <c r="E141" s="196"/>
      <c r="F141" s="185"/>
      <c r="G141" s="186"/>
      <c r="H141" s="187"/>
      <c r="I141" s="187"/>
      <c r="J141" s="187"/>
      <c r="K141" s="187"/>
    </row>
    <row r="142" spans="1:11" s="188" customFormat="1" ht="13.5" customHeight="1" x14ac:dyDescent="0.2">
      <c r="A142" s="180"/>
      <c r="B142" s="181"/>
      <c r="C142" s="209" t="s">
        <v>211</v>
      </c>
      <c r="D142" s="183" t="s">
        <v>126</v>
      </c>
      <c r="E142" s="196">
        <v>1</v>
      </c>
      <c r="F142" s="185"/>
      <c r="G142" s="186">
        <f>E142*F142</f>
        <v>0</v>
      </c>
      <c r="H142" s="187"/>
      <c r="I142" s="187"/>
      <c r="J142" s="187"/>
      <c r="K142" s="187"/>
    </row>
    <row r="143" spans="1:11" s="188" customFormat="1" ht="13.5" customHeight="1" x14ac:dyDescent="0.2">
      <c r="A143" s="180"/>
      <c r="B143" s="181"/>
      <c r="C143" s="140"/>
      <c r="D143" s="183"/>
      <c r="E143" s="196"/>
      <c r="F143" s="185"/>
      <c r="G143" s="186"/>
      <c r="H143" s="187"/>
      <c r="I143" s="187"/>
      <c r="J143" s="187"/>
      <c r="K143" s="187"/>
    </row>
    <row r="144" spans="1:11" s="188" customFormat="1" ht="13.5" customHeight="1" x14ac:dyDescent="0.2">
      <c r="A144" s="205" t="s">
        <v>94</v>
      </c>
      <c r="B144" s="181"/>
      <c r="C144" s="140" t="s">
        <v>176</v>
      </c>
      <c r="D144" s="129"/>
      <c r="E144" s="129"/>
      <c r="F144" s="131"/>
      <c r="G144" s="131"/>
      <c r="H144" s="187"/>
      <c r="I144" s="187"/>
      <c r="J144" s="187"/>
      <c r="K144" s="187"/>
    </row>
    <row r="145" spans="1:11" s="188" customFormat="1" ht="13.5" customHeight="1" x14ac:dyDescent="0.2">
      <c r="A145" s="180"/>
      <c r="B145" s="181"/>
      <c r="C145" s="140" t="s">
        <v>177</v>
      </c>
      <c r="D145" s="129" t="s">
        <v>7</v>
      </c>
      <c r="E145" s="129">
        <v>1</v>
      </c>
      <c r="F145" s="131"/>
      <c r="G145" s="131">
        <f>E145*F145</f>
        <v>0</v>
      </c>
      <c r="H145" s="187"/>
      <c r="I145" s="187"/>
      <c r="J145" s="187"/>
      <c r="K145" s="187"/>
    </row>
    <row r="146" spans="1:11" s="188" customFormat="1" ht="13.5" customHeight="1" x14ac:dyDescent="0.2">
      <c r="A146" s="180"/>
      <c r="B146" s="181"/>
      <c r="C146" s="140"/>
      <c r="D146" s="129"/>
      <c r="E146" s="129"/>
      <c r="F146" s="131"/>
      <c r="G146" s="131"/>
      <c r="H146" s="187"/>
      <c r="I146" s="187"/>
      <c r="J146" s="187"/>
      <c r="K146" s="187"/>
    </row>
    <row r="147" spans="1:11" s="188" customFormat="1" x14ac:dyDescent="0.2">
      <c r="A147" s="189" t="str">
        <f>+A33</f>
        <v>6.</v>
      </c>
      <c r="B147" s="190"/>
      <c r="C147" s="191" t="str">
        <f>+C33</f>
        <v xml:space="preserve">OPREMA </v>
      </c>
      <c r="D147" s="190"/>
      <c r="E147" s="201" t="s">
        <v>8</v>
      </c>
      <c r="F147" s="192"/>
      <c r="G147" s="193">
        <f>SUM(G6:G146)</f>
        <v>0</v>
      </c>
      <c r="H147" s="194"/>
      <c r="I147" s="187"/>
      <c r="J147" s="187"/>
      <c r="K147" s="187"/>
    </row>
    <row r="148" spans="1:11" s="176" customFormat="1" x14ac:dyDescent="0.2">
      <c r="A148" s="167"/>
      <c r="B148" s="183"/>
      <c r="C148" s="195"/>
      <c r="D148" s="200"/>
      <c r="E148" s="196"/>
      <c r="F148" s="184"/>
      <c r="H148" s="194"/>
    </row>
    <row r="149" spans="1:11" s="176" customFormat="1" x14ac:dyDescent="0.2">
      <c r="A149" s="167"/>
      <c r="B149" s="183"/>
      <c r="C149" s="195"/>
      <c r="D149" s="200"/>
      <c r="E149" s="196"/>
      <c r="F149" s="184"/>
      <c r="H149" s="194"/>
    </row>
    <row r="150" spans="1:11" s="176" customFormat="1" x14ac:dyDescent="0.2">
      <c r="A150" s="167"/>
      <c r="B150" s="183"/>
      <c r="C150" s="195"/>
      <c r="D150" s="200"/>
      <c r="E150" s="196"/>
      <c r="F150" s="184"/>
      <c r="H150" s="194"/>
    </row>
    <row r="151" spans="1:11" s="176" customFormat="1" x14ac:dyDescent="0.2">
      <c r="A151" s="167"/>
      <c r="B151" s="183"/>
      <c r="D151" s="200"/>
      <c r="E151" s="196"/>
      <c r="F151" s="184"/>
      <c r="H151" s="194"/>
    </row>
    <row r="152" spans="1:11" s="176" customFormat="1" x14ac:dyDescent="0.2">
      <c r="A152" s="167"/>
      <c r="B152" s="183"/>
      <c r="D152" s="200"/>
      <c r="E152" s="196"/>
      <c r="F152" s="184"/>
      <c r="H152" s="194"/>
    </row>
    <row r="153" spans="1:11" s="176" customFormat="1" x14ac:dyDescent="0.2">
      <c r="A153" s="167"/>
      <c r="B153" s="183"/>
      <c r="D153" s="200"/>
      <c r="E153" s="196"/>
      <c r="F153" s="196"/>
      <c r="H153" s="194"/>
    </row>
    <row r="154" spans="1:11" s="176" customFormat="1" x14ac:dyDescent="0.2">
      <c r="A154" s="167"/>
      <c r="B154" s="183"/>
      <c r="D154" s="200"/>
      <c r="E154" s="196"/>
      <c r="F154" s="184"/>
      <c r="H154" s="194"/>
    </row>
    <row r="155" spans="1:11" s="176" customFormat="1" x14ac:dyDescent="0.2">
      <c r="A155" s="167"/>
      <c r="B155" s="183"/>
      <c r="D155" s="200"/>
      <c r="E155" s="196"/>
      <c r="F155" s="184"/>
      <c r="H155" s="194"/>
    </row>
    <row r="156" spans="1:11" s="176" customFormat="1" x14ac:dyDescent="0.2">
      <c r="A156" s="167"/>
      <c r="B156" s="183"/>
      <c r="D156" s="200"/>
      <c r="E156" s="196"/>
      <c r="F156" s="184"/>
      <c r="H156" s="194"/>
    </row>
    <row r="157" spans="1:11" s="176" customFormat="1" x14ac:dyDescent="0.2">
      <c r="A157" s="167"/>
      <c r="B157" s="183"/>
      <c r="D157" s="200"/>
      <c r="E157" s="196"/>
      <c r="F157" s="184"/>
      <c r="H157" s="194"/>
    </row>
    <row r="158" spans="1:11" s="176" customFormat="1" x14ac:dyDescent="0.2">
      <c r="A158" s="167"/>
      <c r="B158" s="183"/>
      <c r="D158" s="200"/>
      <c r="E158" s="196"/>
      <c r="F158" s="184"/>
      <c r="H158" s="194"/>
    </row>
    <row r="159" spans="1:11" s="176" customFormat="1" x14ac:dyDescent="0.2">
      <c r="A159" s="167"/>
      <c r="B159" s="183"/>
      <c r="D159" s="200"/>
      <c r="E159" s="196"/>
      <c r="F159" s="184"/>
      <c r="H159" s="194"/>
    </row>
    <row r="160" spans="1:11" s="176" customFormat="1" x14ac:dyDescent="0.2">
      <c r="A160" s="167"/>
      <c r="B160" s="183"/>
      <c r="D160" s="200"/>
      <c r="E160" s="196"/>
      <c r="F160" s="184"/>
      <c r="H160" s="194"/>
    </row>
    <row r="161" spans="1:8" s="176" customFormat="1" x14ac:dyDescent="0.2">
      <c r="A161" s="167"/>
      <c r="B161" s="183"/>
      <c r="D161" s="200"/>
      <c r="E161" s="196"/>
      <c r="F161" s="184"/>
      <c r="H161" s="194"/>
    </row>
    <row r="162" spans="1:8" s="176" customFormat="1" x14ac:dyDescent="0.2">
      <c r="A162" s="167"/>
      <c r="B162" s="183"/>
      <c r="D162" s="200"/>
      <c r="E162" s="196"/>
      <c r="F162" s="184"/>
      <c r="H162" s="194"/>
    </row>
    <row r="163" spans="1:8" s="176" customFormat="1" x14ac:dyDescent="0.2">
      <c r="A163" s="167"/>
      <c r="B163" s="183"/>
      <c r="D163" s="200"/>
      <c r="E163" s="196"/>
      <c r="F163" s="184"/>
      <c r="H163" s="194"/>
    </row>
    <row r="164" spans="1:8" s="176" customFormat="1" x14ac:dyDescent="0.2">
      <c r="A164" s="167"/>
      <c r="B164" s="183"/>
      <c r="D164" s="200"/>
      <c r="E164" s="196"/>
      <c r="F164" s="184"/>
      <c r="H164" s="194"/>
    </row>
    <row r="165" spans="1:8" s="176" customFormat="1" x14ac:dyDescent="0.2">
      <c r="A165" s="167"/>
      <c r="B165" s="183"/>
      <c r="D165" s="200"/>
      <c r="E165" s="196"/>
      <c r="F165" s="184"/>
      <c r="G165" s="176">
        <f>SUM(G151:G164)</f>
        <v>0</v>
      </c>
      <c r="H165" s="194"/>
    </row>
    <row r="166" spans="1:8" s="176" customFormat="1" x14ac:dyDescent="0.2">
      <c r="A166" s="167"/>
      <c r="B166" s="183"/>
      <c r="D166" s="200"/>
      <c r="E166" s="196"/>
      <c r="F166" s="184"/>
      <c r="H166" s="194"/>
    </row>
    <row r="167" spans="1:8" s="176" customFormat="1" x14ac:dyDescent="0.2">
      <c r="A167" s="167"/>
      <c r="B167" s="183"/>
      <c r="D167" s="200"/>
      <c r="E167" s="196"/>
      <c r="F167" s="184"/>
      <c r="H167" s="194"/>
    </row>
    <row r="168" spans="1:8" s="176" customFormat="1" x14ac:dyDescent="0.2">
      <c r="A168" s="167"/>
      <c r="B168" s="183"/>
      <c r="D168" s="200"/>
      <c r="E168" s="196"/>
      <c r="F168" s="184"/>
      <c r="H168" s="194"/>
    </row>
    <row r="169" spans="1:8" s="176" customFormat="1" x14ac:dyDescent="0.2">
      <c r="A169" s="167"/>
      <c r="B169" s="183"/>
      <c r="D169" s="200"/>
      <c r="E169" s="196"/>
      <c r="F169" s="184"/>
      <c r="H169" s="194"/>
    </row>
    <row r="170" spans="1:8" s="176" customFormat="1" x14ac:dyDescent="0.2">
      <c r="A170" s="167"/>
      <c r="B170" s="183"/>
      <c r="D170" s="200"/>
      <c r="E170" s="196"/>
      <c r="F170" s="184"/>
      <c r="H170" s="194"/>
    </row>
    <row r="171" spans="1:8" s="176" customFormat="1" x14ac:dyDescent="0.2">
      <c r="A171" s="167"/>
      <c r="B171" s="183"/>
      <c r="D171" s="200"/>
      <c r="E171" s="196"/>
      <c r="F171" s="184"/>
      <c r="H171" s="194"/>
    </row>
    <row r="172" spans="1:8" s="176" customFormat="1" x14ac:dyDescent="0.2">
      <c r="A172" s="167"/>
      <c r="B172" s="183"/>
      <c r="D172" s="200"/>
      <c r="E172" s="196"/>
      <c r="F172" s="184"/>
      <c r="H172" s="194"/>
    </row>
    <row r="173" spans="1:8" s="176" customFormat="1" x14ac:dyDescent="0.2">
      <c r="A173" s="167"/>
      <c r="B173" s="183"/>
      <c r="D173" s="200"/>
      <c r="E173" s="196"/>
      <c r="F173" s="184"/>
      <c r="H173" s="194"/>
    </row>
    <row r="174" spans="1:8" s="176" customFormat="1" x14ac:dyDescent="0.2">
      <c r="A174" s="167"/>
      <c r="B174" s="183"/>
      <c r="D174" s="200"/>
      <c r="E174" s="196"/>
      <c r="F174" s="184"/>
      <c r="H174" s="194"/>
    </row>
    <row r="175" spans="1:8" s="176" customFormat="1" x14ac:dyDescent="0.2">
      <c r="A175" s="167"/>
      <c r="B175" s="183"/>
      <c r="D175" s="200"/>
      <c r="E175" s="196"/>
      <c r="F175" s="184"/>
      <c r="H175" s="194"/>
    </row>
    <row r="176" spans="1:8" s="176" customFormat="1" x14ac:dyDescent="0.2">
      <c r="A176" s="167"/>
      <c r="B176" s="183"/>
      <c r="D176" s="200"/>
      <c r="E176" s="196"/>
      <c r="F176" s="184"/>
      <c r="H176" s="194"/>
    </row>
    <row r="177" spans="1:8" s="176" customFormat="1" x14ac:dyDescent="0.2">
      <c r="A177" s="167"/>
      <c r="B177" s="183"/>
      <c r="D177" s="200"/>
      <c r="E177" s="196"/>
      <c r="F177" s="184"/>
      <c r="H177" s="194"/>
    </row>
    <row r="178" spans="1:8" s="176" customFormat="1" x14ac:dyDescent="0.2">
      <c r="A178" s="167"/>
      <c r="B178" s="183"/>
      <c r="D178" s="200"/>
      <c r="E178" s="196"/>
      <c r="F178" s="184"/>
      <c r="H178" s="194"/>
    </row>
    <row r="179" spans="1:8" s="176" customFormat="1" x14ac:dyDescent="0.2">
      <c r="A179" s="167"/>
      <c r="B179" s="183"/>
      <c r="D179" s="200"/>
      <c r="E179" s="196"/>
      <c r="F179" s="184"/>
      <c r="H179" s="194"/>
    </row>
    <row r="180" spans="1:8" s="176" customFormat="1" x14ac:dyDescent="0.2">
      <c r="A180" s="167"/>
      <c r="B180" s="183"/>
      <c r="C180" s="195"/>
      <c r="D180" s="200"/>
      <c r="E180" s="196"/>
      <c r="F180" s="184"/>
      <c r="H180" s="194"/>
    </row>
    <row r="181" spans="1:8" s="176" customFormat="1" x14ac:dyDescent="0.2">
      <c r="A181" s="167"/>
      <c r="B181" s="183"/>
      <c r="C181" s="195"/>
      <c r="D181" s="200"/>
      <c r="E181" s="196"/>
      <c r="F181" s="184"/>
      <c r="H181" s="194"/>
    </row>
    <row r="182" spans="1:8" s="176" customFormat="1" x14ac:dyDescent="0.2">
      <c r="A182" s="167"/>
      <c r="B182" s="183"/>
      <c r="C182" s="195"/>
      <c r="D182" s="200"/>
      <c r="E182" s="196"/>
      <c r="F182" s="184"/>
      <c r="H182" s="194"/>
    </row>
    <row r="183" spans="1:8" s="176" customFormat="1" x14ac:dyDescent="0.2">
      <c r="A183" s="167"/>
      <c r="B183" s="183"/>
      <c r="C183" s="195"/>
      <c r="D183" s="200"/>
      <c r="E183" s="196"/>
      <c r="F183" s="184"/>
      <c r="H183" s="194"/>
    </row>
    <row r="184" spans="1:8" s="176" customFormat="1" x14ac:dyDescent="0.2">
      <c r="A184" s="167"/>
      <c r="B184" s="183"/>
      <c r="C184" s="195"/>
      <c r="D184" s="200"/>
      <c r="E184" s="196"/>
      <c r="F184" s="184"/>
      <c r="H184" s="194"/>
    </row>
    <row r="185" spans="1:8" s="176" customFormat="1" x14ac:dyDescent="0.2">
      <c r="A185" s="167"/>
      <c r="B185" s="183"/>
      <c r="C185" s="195"/>
      <c r="D185" s="200"/>
      <c r="E185" s="196"/>
      <c r="F185" s="184"/>
      <c r="H185" s="194"/>
    </row>
    <row r="186" spans="1:8" s="176" customFormat="1" x14ac:dyDescent="0.2">
      <c r="A186" s="167"/>
      <c r="B186" s="183"/>
      <c r="C186" s="195"/>
      <c r="D186" s="200"/>
      <c r="E186" s="196"/>
      <c r="F186" s="184"/>
      <c r="H186" s="194"/>
    </row>
    <row r="187" spans="1:8" s="176" customFormat="1" x14ac:dyDescent="0.2">
      <c r="A187" s="167"/>
      <c r="B187" s="183"/>
      <c r="C187" s="195"/>
      <c r="D187" s="200"/>
      <c r="E187" s="196"/>
      <c r="F187" s="184"/>
      <c r="H187" s="194"/>
    </row>
    <row r="188" spans="1:8" s="176" customFormat="1" x14ac:dyDescent="0.2">
      <c r="A188" s="167"/>
      <c r="B188" s="183"/>
      <c r="C188" s="195"/>
      <c r="D188" s="200"/>
      <c r="E188" s="196"/>
      <c r="F188" s="184"/>
      <c r="H188" s="194"/>
    </row>
    <row r="189" spans="1:8" s="176" customFormat="1" x14ac:dyDescent="0.2">
      <c r="A189" s="167"/>
      <c r="B189" s="183"/>
      <c r="C189" s="195"/>
      <c r="D189" s="200"/>
      <c r="E189" s="196"/>
      <c r="F189" s="184"/>
      <c r="H189" s="194"/>
    </row>
    <row r="190" spans="1:8" s="176" customFormat="1" x14ac:dyDescent="0.2">
      <c r="A190" s="167"/>
      <c r="B190" s="183"/>
      <c r="C190" s="195"/>
      <c r="D190" s="200"/>
      <c r="E190" s="196"/>
      <c r="F190" s="184"/>
      <c r="H190" s="194"/>
    </row>
    <row r="191" spans="1:8" s="176" customFormat="1" x14ac:dyDescent="0.2">
      <c r="A191" s="167"/>
      <c r="B191" s="183"/>
      <c r="C191" s="195"/>
      <c r="D191" s="200"/>
      <c r="E191" s="196"/>
      <c r="F191" s="184"/>
      <c r="H191" s="194"/>
    </row>
    <row r="192" spans="1:8" s="176" customFormat="1" x14ac:dyDescent="0.2">
      <c r="A192" s="167"/>
      <c r="B192" s="183"/>
      <c r="C192" s="195"/>
      <c r="D192" s="200"/>
      <c r="E192" s="196"/>
      <c r="F192" s="184"/>
      <c r="H192" s="194"/>
    </row>
    <row r="193" spans="1:8" s="176" customFormat="1" x14ac:dyDescent="0.2">
      <c r="A193" s="167"/>
      <c r="B193" s="183"/>
      <c r="C193" s="195"/>
      <c r="D193" s="200"/>
      <c r="E193" s="196"/>
      <c r="F193" s="184"/>
      <c r="H193" s="194"/>
    </row>
    <row r="194" spans="1:8" s="176" customFormat="1" x14ac:dyDescent="0.2">
      <c r="A194" s="167"/>
      <c r="B194" s="183"/>
      <c r="C194" s="195"/>
      <c r="D194" s="200"/>
      <c r="E194" s="196"/>
      <c r="F194" s="184"/>
      <c r="H194" s="194"/>
    </row>
    <row r="195" spans="1:8" s="176" customFormat="1" x14ac:dyDescent="0.2">
      <c r="A195" s="167"/>
      <c r="B195" s="183"/>
      <c r="C195" s="195"/>
      <c r="D195" s="200"/>
      <c r="E195" s="196"/>
      <c r="F195" s="184"/>
      <c r="H195" s="194"/>
    </row>
    <row r="196" spans="1:8" s="176" customFormat="1" x14ac:dyDescent="0.2">
      <c r="A196" s="167"/>
      <c r="B196" s="183"/>
      <c r="C196" s="195"/>
      <c r="D196" s="200"/>
      <c r="E196" s="196"/>
      <c r="F196" s="184"/>
      <c r="H196" s="194"/>
    </row>
    <row r="197" spans="1:8" s="176" customFormat="1" x14ac:dyDescent="0.2">
      <c r="A197" s="167"/>
      <c r="B197" s="183"/>
      <c r="C197" s="195"/>
      <c r="D197" s="200"/>
      <c r="E197" s="196"/>
      <c r="F197" s="184"/>
      <c r="H197" s="194"/>
    </row>
    <row r="198" spans="1:8" s="176" customFormat="1" x14ac:dyDescent="0.2">
      <c r="A198" s="167"/>
      <c r="B198" s="183"/>
      <c r="C198" s="195"/>
      <c r="D198" s="200"/>
      <c r="E198" s="196"/>
      <c r="F198" s="184"/>
      <c r="H198" s="194"/>
    </row>
    <row r="199" spans="1:8" s="176" customFormat="1" x14ac:dyDescent="0.2">
      <c r="A199" s="167"/>
      <c r="B199" s="183"/>
      <c r="C199" s="195"/>
      <c r="D199" s="200"/>
      <c r="E199" s="196"/>
      <c r="F199" s="184"/>
      <c r="H199" s="194"/>
    </row>
    <row r="200" spans="1:8" s="176" customFormat="1" x14ac:dyDescent="0.2">
      <c r="A200" s="167"/>
      <c r="B200" s="183"/>
      <c r="C200" s="195"/>
      <c r="D200" s="200"/>
      <c r="E200" s="196"/>
      <c r="F200" s="184"/>
      <c r="H200" s="194"/>
    </row>
    <row r="201" spans="1:8" s="176" customFormat="1" x14ac:dyDescent="0.2">
      <c r="A201" s="167"/>
      <c r="B201" s="183"/>
      <c r="C201" s="195"/>
      <c r="D201" s="200"/>
      <c r="E201" s="196"/>
      <c r="F201" s="184"/>
      <c r="H201" s="194"/>
    </row>
    <row r="202" spans="1:8" s="176" customFormat="1" x14ac:dyDescent="0.2">
      <c r="A202" s="167"/>
      <c r="B202" s="183"/>
      <c r="C202" s="195"/>
      <c r="D202" s="200"/>
      <c r="E202" s="196"/>
      <c r="F202" s="184"/>
      <c r="H202" s="194"/>
    </row>
    <row r="203" spans="1:8" s="176" customFormat="1" x14ac:dyDescent="0.2">
      <c r="A203" s="167"/>
      <c r="B203" s="183"/>
      <c r="C203" s="195"/>
      <c r="D203" s="200"/>
      <c r="E203" s="196"/>
      <c r="F203" s="184"/>
      <c r="H203" s="194"/>
    </row>
    <row r="204" spans="1:8" s="176" customFormat="1" x14ac:dyDescent="0.2">
      <c r="A204" s="167"/>
      <c r="B204" s="183"/>
      <c r="C204" s="195"/>
      <c r="D204" s="200"/>
      <c r="E204" s="196"/>
      <c r="F204" s="184"/>
      <c r="H204" s="194"/>
    </row>
    <row r="205" spans="1:8" s="176" customFormat="1" x14ac:dyDescent="0.2">
      <c r="A205" s="167"/>
      <c r="B205" s="183"/>
      <c r="C205" s="195"/>
      <c r="D205" s="200"/>
      <c r="E205" s="196"/>
      <c r="F205" s="184"/>
      <c r="H205" s="194"/>
    </row>
    <row r="206" spans="1:8" s="176" customFormat="1" x14ac:dyDescent="0.2">
      <c r="A206" s="167"/>
      <c r="B206" s="183"/>
      <c r="C206" s="195"/>
      <c r="D206" s="200"/>
      <c r="E206" s="196"/>
      <c r="F206" s="184"/>
      <c r="H206" s="194"/>
    </row>
    <row r="207" spans="1:8" s="176" customFormat="1" x14ac:dyDescent="0.2">
      <c r="A207" s="167"/>
      <c r="B207" s="183"/>
      <c r="C207" s="195"/>
      <c r="D207" s="200"/>
      <c r="E207" s="196"/>
      <c r="F207" s="184"/>
      <c r="H207" s="194"/>
    </row>
    <row r="208" spans="1:8" s="176" customFormat="1" x14ac:dyDescent="0.2">
      <c r="A208" s="167"/>
      <c r="B208" s="183"/>
      <c r="C208" s="195"/>
      <c r="D208" s="200"/>
      <c r="E208" s="196"/>
      <c r="F208" s="184"/>
      <c r="H208" s="194"/>
    </row>
    <row r="209" spans="1:8" s="176" customFormat="1" x14ac:dyDescent="0.2">
      <c r="A209" s="167"/>
      <c r="B209" s="183"/>
      <c r="C209" s="195"/>
      <c r="D209" s="200"/>
      <c r="E209" s="196"/>
      <c r="F209" s="184"/>
      <c r="H209" s="194"/>
    </row>
    <row r="210" spans="1:8" s="176" customFormat="1" x14ac:dyDescent="0.2">
      <c r="A210" s="167"/>
      <c r="B210" s="183"/>
      <c r="C210" s="195"/>
      <c r="D210" s="200"/>
      <c r="E210" s="196"/>
      <c r="F210" s="184"/>
      <c r="H210" s="194"/>
    </row>
    <row r="211" spans="1:8" s="176" customFormat="1" x14ac:dyDescent="0.2">
      <c r="A211" s="167"/>
      <c r="B211" s="183"/>
      <c r="C211" s="195"/>
      <c r="D211" s="200"/>
      <c r="E211" s="196"/>
      <c r="F211" s="184"/>
      <c r="H211" s="194"/>
    </row>
    <row r="212" spans="1:8" s="176" customFormat="1" x14ac:dyDescent="0.2">
      <c r="A212" s="167"/>
      <c r="B212" s="183"/>
      <c r="C212" s="195"/>
      <c r="D212" s="200"/>
      <c r="E212" s="196"/>
      <c r="F212" s="184"/>
      <c r="H212" s="194"/>
    </row>
    <row r="213" spans="1:8" s="176" customFormat="1" x14ac:dyDescent="0.2">
      <c r="A213" s="167"/>
      <c r="B213" s="183"/>
      <c r="C213" s="195"/>
      <c r="D213" s="200"/>
      <c r="E213" s="196"/>
      <c r="F213" s="184"/>
      <c r="H213" s="194"/>
    </row>
    <row r="214" spans="1:8" s="176" customFormat="1" x14ac:dyDescent="0.2">
      <c r="A214" s="167"/>
      <c r="B214" s="183"/>
      <c r="C214" s="195"/>
      <c r="D214" s="200"/>
      <c r="E214" s="196"/>
      <c r="F214" s="184"/>
      <c r="H214" s="194"/>
    </row>
    <row r="215" spans="1:8" s="176" customFormat="1" x14ac:dyDescent="0.2">
      <c r="A215" s="167"/>
      <c r="B215" s="183"/>
      <c r="C215" s="195"/>
      <c r="D215" s="200"/>
      <c r="E215" s="196"/>
      <c r="F215" s="184"/>
      <c r="H215" s="194"/>
    </row>
    <row r="216" spans="1:8" s="176" customFormat="1" x14ac:dyDescent="0.2">
      <c r="A216" s="167"/>
      <c r="B216" s="183"/>
      <c r="C216" s="195"/>
      <c r="D216" s="200"/>
      <c r="E216" s="196"/>
      <c r="F216" s="184"/>
      <c r="H216" s="194"/>
    </row>
    <row r="217" spans="1:8" s="176" customFormat="1" x14ac:dyDescent="0.2">
      <c r="A217" s="167"/>
      <c r="B217" s="183"/>
      <c r="C217" s="195"/>
      <c r="D217" s="200"/>
      <c r="E217" s="196"/>
      <c r="F217" s="184"/>
      <c r="H217" s="194"/>
    </row>
    <row r="218" spans="1:8" s="176" customFormat="1" x14ac:dyDescent="0.2">
      <c r="A218" s="167"/>
      <c r="B218" s="183"/>
      <c r="C218" s="195"/>
      <c r="D218" s="200"/>
      <c r="E218" s="196"/>
      <c r="F218" s="184"/>
      <c r="H218" s="194"/>
    </row>
    <row r="219" spans="1:8" s="176" customFormat="1" x14ac:dyDescent="0.2">
      <c r="A219" s="167"/>
      <c r="B219" s="183"/>
      <c r="C219" s="195"/>
      <c r="D219" s="200"/>
      <c r="E219" s="196"/>
      <c r="F219" s="184"/>
      <c r="H219" s="194"/>
    </row>
    <row r="220" spans="1:8" s="176" customFormat="1" x14ac:dyDescent="0.2">
      <c r="A220" s="167"/>
      <c r="B220" s="183"/>
      <c r="C220" s="195"/>
      <c r="D220" s="200"/>
      <c r="E220" s="196"/>
      <c r="F220" s="184"/>
      <c r="H220" s="194"/>
    </row>
    <row r="221" spans="1:8" s="176" customFormat="1" x14ac:dyDescent="0.2">
      <c r="A221" s="167"/>
      <c r="B221" s="183"/>
      <c r="C221" s="195"/>
      <c r="D221" s="200"/>
      <c r="E221" s="196"/>
      <c r="F221" s="184"/>
      <c r="H221" s="194"/>
    </row>
    <row r="222" spans="1:8" s="176" customFormat="1" x14ac:dyDescent="0.2">
      <c r="A222" s="167"/>
      <c r="B222" s="183"/>
      <c r="C222" s="195"/>
      <c r="D222" s="200"/>
      <c r="E222" s="196"/>
      <c r="F222" s="184"/>
      <c r="H222" s="194"/>
    </row>
    <row r="223" spans="1:8" s="176" customFormat="1" x14ac:dyDescent="0.2">
      <c r="A223" s="167"/>
      <c r="B223" s="183"/>
      <c r="C223" s="195"/>
      <c r="D223" s="200"/>
      <c r="E223" s="196"/>
      <c r="F223" s="184"/>
      <c r="H223" s="194"/>
    </row>
    <row r="224" spans="1:8" s="176" customFormat="1" x14ac:dyDescent="0.2">
      <c r="A224" s="167"/>
      <c r="B224" s="183"/>
      <c r="C224" s="195"/>
      <c r="D224" s="200"/>
      <c r="E224" s="196"/>
      <c r="F224" s="184"/>
      <c r="H224" s="194"/>
    </row>
    <row r="225" spans="1:8" s="176" customFormat="1" x14ac:dyDescent="0.2">
      <c r="A225" s="167"/>
      <c r="B225" s="183"/>
      <c r="C225" s="195"/>
      <c r="D225" s="200"/>
      <c r="E225" s="196"/>
      <c r="F225" s="184"/>
      <c r="H225" s="194"/>
    </row>
    <row r="226" spans="1:8" s="176" customFormat="1" x14ac:dyDescent="0.2">
      <c r="A226" s="167"/>
      <c r="B226" s="183"/>
      <c r="C226" s="195"/>
      <c r="D226" s="200"/>
      <c r="E226" s="196"/>
      <c r="F226" s="184"/>
      <c r="H226" s="194"/>
    </row>
    <row r="227" spans="1:8" s="176" customFormat="1" x14ac:dyDescent="0.2">
      <c r="A227" s="167"/>
      <c r="B227" s="183"/>
      <c r="C227" s="195"/>
      <c r="D227" s="200"/>
      <c r="E227" s="196"/>
      <c r="F227" s="184"/>
      <c r="H227" s="194"/>
    </row>
    <row r="228" spans="1:8" s="176" customFormat="1" x14ac:dyDescent="0.2">
      <c r="A228" s="167"/>
      <c r="B228" s="183"/>
      <c r="C228" s="195"/>
      <c r="D228" s="200"/>
      <c r="E228" s="196"/>
      <c r="F228" s="184"/>
      <c r="H228" s="194"/>
    </row>
    <row r="229" spans="1:8" s="176" customFormat="1" x14ac:dyDescent="0.2">
      <c r="A229" s="167"/>
      <c r="B229" s="183"/>
      <c r="C229" s="195"/>
      <c r="D229" s="200"/>
      <c r="E229" s="196"/>
      <c r="F229" s="184"/>
      <c r="H229" s="194"/>
    </row>
    <row r="230" spans="1:8" s="176" customFormat="1" x14ac:dyDescent="0.2">
      <c r="A230" s="167"/>
      <c r="B230" s="183"/>
      <c r="C230" s="195"/>
      <c r="D230" s="200"/>
      <c r="E230" s="196"/>
      <c r="F230" s="184"/>
      <c r="H230" s="194"/>
    </row>
    <row r="231" spans="1:8" s="176" customFormat="1" x14ac:dyDescent="0.2">
      <c r="A231" s="167"/>
      <c r="B231" s="183"/>
      <c r="C231" s="195"/>
      <c r="D231" s="200"/>
      <c r="E231" s="196"/>
      <c r="F231" s="184"/>
      <c r="H231" s="194"/>
    </row>
    <row r="232" spans="1:8" s="176" customFormat="1" x14ac:dyDescent="0.2">
      <c r="A232" s="167"/>
      <c r="B232" s="183"/>
      <c r="C232" s="195"/>
      <c r="D232" s="200"/>
      <c r="E232" s="196"/>
      <c r="F232" s="184"/>
      <c r="H232" s="194"/>
    </row>
    <row r="233" spans="1:8" s="176" customFormat="1" x14ac:dyDescent="0.2">
      <c r="A233" s="167"/>
      <c r="B233" s="183"/>
      <c r="C233" s="195"/>
      <c r="D233" s="200"/>
      <c r="E233" s="196"/>
      <c r="F233" s="184"/>
      <c r="H233" s="194"/>
    </row>
    <row r="234" spans="1:8" s="176" customFormat="1" x14ac:dyDescent="0.2">
      <c r="A234" s="167"/>
      <c r="B234" s="183"/>
      <c r="C234" s="195"/>
      <c r="D234" s="200"/>
      <c r="E234" s="196"/>
      <c r="F234" s="184"/>
      <c r="H234" s="194"/>
    </row>
    <row r="235" spans="1:8" s="176" customFormat="1" x14ac:dyDescent="0.2">
      <c r="A235" s="167"/>
      <c r="B235" s="183"/>
      <c r="C235" s="195"/>
      <c r="D235" s="200"/>
      <c r="E235" s="196"/>
      <c r="F235" s="184"/>
      <c r="H235" s="194"/>
    </row>
    <row r="236" spans="1:8" s="176" customFormat="1" x14ac:dyDescent="0.2">
      <c r="A236" s="167"/>
      <c r="B236" s="183"/>
      <c r="C236" s="195"/>
      <c r="D236" s="200"/>
      <c r="E236" s="196"/>
      <c r="F236" s="184"/>
      <c r="H236" s="194"/>
    </row>
    <row r="237" spans="1:8" s="176" customFormat="1" x14ac:dyDescent="0.2">
      <c r="A237" s="167"/>
      <c r="B237" s="183"/>
      <c r="C237" s="195"/>
      <c r="D237" s="200"/>
      <c r="E237" s="196"/>
      <c r="F237" s="184"/>
      <c r="H237" s="194"/>
    </row>
    <row r="238" spans="1:8" s="176" customFormat="1" x14ac:dyDescent="0.2">
      <c r="A238" s="167"/>
      <c r="B238" s="183"/>
      <c r="C238" s="195"/>
      <c r="D238" s="200"/>
      <c r="E238" s="196"/>
      <c r="F238" s="184"/>
      <c r="H238" s="194"/>
    </row>
    <row r="239" spans="1:8" s="176" customFormat="1" x14ac:dyDescent="0.2">
      <c r="A239" s="167"/>
      <c r="B239" s="183"/>
      <c r="C239" s="195"/>
      <c r="D239" s="200"/>
      <c r="E239" s="196"/>
      <c r="F239" s="184"/>
      <c r="H239" s="194"/>
    </row>
    <row r="240" spans="1:8" s="176" customFormat="1" x14ac:dyDescent="0.2">
      <c r="A240" s="167"/>
      <c r="B240" s="183"/>
      <c r="C240" s="195"/>
      <c r="D240" s="200"/>
      <c r="E240" s="196"/>
      <c r="F240" s="184"/>
      <c r="H240" s="194"/>
    </row>
    <row r="241" spans="1:8" s="176" customFormat="1" x14ac:dyDescent="0.2">
      <c r="A241" s="167"/>
      <c r="B241" s="183"/>
      <c r="C241" s="195"/>
      <c r="D241" s="200"/>
      <c r="E241" s="196"/>
      <c r="F241" s="184"/>
      <c r="H241" s="194"/>
    </row>
    <row r="242" spans="1:8" s="176" customFormat="1" x14ac:dyDescent="0.2">
      <c r="A242" s="167"/>
      <c r="B242" s="183"/>
      <c r="C242" s="195"/>
      <c r="D242" s="200"/>
      <c r="E242" s="196"/>
      <c r="F242" s="184"/>
      <c r="H242" s="194"/>
    </row>
    <row r="243" spans="1:8" s="176" customFormat="1" x14ac:dyDescent="0.2">
      <c r="A243" s="167"/>
      <c r="B243" s="183"/>
      <c r="C243" s="195"/>
      <c r="D243" s="200"/>
      <c r="E243" s="196"/>
      <c r="F243" s="184"/>
      <c r="H243" s="194"/>
    </row>
    <row r="244" spans="1:8" s="176" customFormat="1" x14ac:dyDescent="0.2">
      <c r="A244" s="167"/>
      <c r="B244" s="183"/>
      <c r="C244" s="195"/>
      <c r="D244" s="200"/>
      <c r="E244" s="196"/>
      <c r="F244" s="184"/>
      <c r="H244" s="194"/>
    </row>
    <row r="245" spans="1:8" s="176" customFormat="1" x14ac:dyDescent="0.2">
      <c r="A245" s="167"/>
      <c r="B245" s="183"/>
      <c r="C245" s="195"/>
      <c r="D245" s="200"/>
      <c r="E245" s="196"/>
      <c r="F245" s="184"/>
      <c r="H245" s="194"/>
    </row>
    <row r="246" spans="1:8" s="176" customFormat="1" x14ac:dyDescent="0.2">
      <c r="A246" s="167"/>
      <c r="B246" s="183"/>
      <c r="C246" s="195"/>
      <c r="D246" s="200"/>
      <c r="E246" s="196"/>
      <c r="F246" s="184"/>
      <c r="H246" s="194"/>
    </row>
    <row r="247" spans="1:8" s="176" customFormat="1" x14ac:dyDescent="0.2">
      <c r="A247" s="167"/>
      <c r="B247" s="183"/>
      <c r="C247" s="195"/>
      <c r="D247" s="200"/>
      <c r="E247" s="196"/>
      <c r="F247" s="184"/>
      <c r="H247" s="194"/>
    </row>
    <row r="248" spans="1:8" s="176" customFormat="1" x14ac:dyDescent="0.2">
      <c r="A248" s="167"/>
      <c r="B248" s="183"/>
      <c r="C248" s="195"/>
      <c r="D248" s="200"/>
      <c r="E248" s="196"/>
      <c r="F248" s="184"/>
      <c r="H248" s="194"/>
    </row>
    <row r="249" spans="1:8" s="176" customFormat="1" x14ac:dyDescent="0.2">
      <c r="A249" s="167"/>
      <c r="B249" s="183"/>
      <c r="C249" s="195"/>
      <c r="D249" s="200"/>
      <c r="E249" s="196"/>
      <c r="F249" s="184"/>
      <c r="H249" s="194"/>
    </row>
    <row r="250" spans="1:8" s="176" customFormat="1" x14ac:dyDescent="0.2">
      <c r="A250" s="167"/>
      <c r="B250" s="183"/>
      <c r="C250" s="195"/>
      <c r="D250" s="200"/>
      <c r="E250" s="196"/>
      <c r="F250" s="184"/>
      <c r="H250" s="194"/>
    </row>
    <row r="251" spans="1:8" s="176" customFormat="1" x14ac:dyDescent="0.2">
      <c r="A251" s="167"/>
      <c r="B251" s="183"/>
      <c r="C251" s="195"/>
      <c r="D251" s="200"/>
      <c r="E251" s="196"/>
      <c r="F251" s="184"/>
      <c r="H251" s="194"/>
    </row>
    <row r="252" spans="1:8" s="176" customFormat="1" x14ac:dyDescent="0.2">
      <c r="A252" s="167"/>
      <c r="B252" s="183"/>
      <c r="C252" s="195"/>
      <c r="D252" s="200"/>
      <c r="E252" s="196"/>
      <c r="F252" s="184"/>
      <c r="H252" s="194"/>
    </row>
    <row r="253" spans="1:8" s="176" customFormat="1" x14ac:dyDescent="0.2">
      <c r="A253" s="167"/>
      <c r="B253" s="183"/>
      <c r="C253" s="195"/>
      <c r="D253" s="200"/>
      <c r="E253" s="196"/>
      <c r="F253" s="184"/>
      <c r="H253" s="194"/>
    </row>
    <row r="254" spans="1:8" s="176" customFormat="1" x14ac:dyDescent="0.2">
      <c r="A254" s="167"/>
      <c r="B254" s="183"/>
      <c r="C254" s="195"/>
      <c r="D254" s="200"/>
      <c r="E254" s="196"/>
      <c r="F254" s="184"/>
      <c r="H254" s="194"/>
    </row>
    <row r="255" spans="1:8" s="176" customFormat="1" x14ac:dyDescent="0.2">
      <c r="A255" s="167"/>
      <c r="B255" s="183"/>
      <c r="C255" s="195"/>
      <c r="D255" s="200"/>
      <c r="E255" s="196"/>
      <c r="F255" s="184"/>
      <c r="H255" s="194"/>
    </row>
    <row r="256" spans="1:8" s="176" customFormat="1" x14ac:dyDescent="0.2">
      <c r="A256" s="167"/>
      <c r="B256" s="183"/>
      <c r="C256" s="195"/>
      <c r="D256" s="200"/>
      <c r="E256" s="196"/>
      <c r="F256" s="184"/>
      <c r="H256" s="194"/>
    </row>
    <row r="257" spans="1:8" s="176" customFormat="1" x14ac:dyDescent="0.2">
      <c r="A257" s="167"/>
      <c r="B257" s="183"/>
      <c r="C257" s="195"/>
      <c r="D257" s="200"/>
      <c r="E257" s="196"/>
      <c r="F257" s="184"/>
      <c r="H257" s="194"/>
    </row>
    <row r="258" spans="1:8" s="176" customFormat="1" x14ac:dyDescent="0.2">
      <c r="A258" s="167"/>
      <c r="B258" s="183"/>
      <c r="C258" s="195"/>
      <c r="D258" s="200"/>
      <c r="E258" s="196"/>
      <c r="F258" s="184"/>
      <c r="H258" s="194"/>
    </row>
    <row r="259" spans="1:8" s="176" customFormat="1" x14ac:dyDescent="0.2">
      <c r="A259" s="167"/>
      <c r="B259" s="183"/>
      <c r="C259" s="195"/>
      <c r="D259" s="200"/>
      <c r="E259" s="196"/>
      <c r="F259" s="184"/>
      <c r="H259" s="194"/>
    </row>
    <row r="260" spans="1:8" s="176" customFormat="1" x14ac:dyDescent="0.2">
      <c r="A260" s="167"/>
      <c r="B260" s="183"/>
      <c r="C260" s="195"/>
      <c r="D260" s="200"/>
      <c r="E260" s="196"/>
      <c r="F260" s="184"/>
      <c r="H260" s="194"/>
    </row>
    <row r="261" spans="1:8" s="176" customFormat="1" x14ac:dyDescent="0.2">
      <c r="A261" s="167"/>
      <c r="B261" s="183"/>
      <c r="C261" s="195"/>
      <c r="D261" s="200"/>
      <c r="E261" s="196"/>
      <c r="F261" s="184"/>
      <c r="H261" s="194"/>
    </row>
    <row r="262" spans="1:8" s="176" customFormat="1" x14ac:dyDescent="0.2">
      <c r="A262" s="167"/>
      <c r="B262" s="183"/>
      <c r="C262" s="195"/>
      <c r="D262" s="200"/>
      <c r="E262" s="196"/>
      <c r="F262" s="184"/>
      <c r="H262" s="194"/>
    </row>
    <row r="263" spans="1:8" s="176" customFormat="1" x14ac:dyDescent="0.2">
      <c r="A263" s="167"/>
      <c r="B263" s="183"/>
      <c r="C263" s="195"/>
      <c r="D263" s="200"/>
      <c r="E263" s="196"/>
      <c r="F263" s="184"/>
      <c r="H263" s="194"/>
    </row>
    <row r="264" spans="1:8" s="176" customFormat="1" x14ac:dyDescent="0.2">
      <c r="A264" s="167"/>
      <c r="B264" s="183"/>
      <c r="C264" s="195"/>
      <c r="D264" s="200"/>
      <c r="E264" s="196"/>
      <c r="F264" s="184"/>
      <c r="H264" s="194"/>
    </row>
    <row r="265" spans="1:8" s="176" customFormat="1" x14ac:dyDescent="0.2">
      <c r="A265" s="167"/>
      <c r="B265" s="183"/>
      <c r="C265" s="195"/>
      <c r="D265" s="200"/>
      <c r="E265" s="196"/>
      <c r="F265" s="184"/>
      <c r="H265" s="194"/>
    </row>
    <row r="266" spans="1:8" s="176" customFormat="1" x14ac:dyDescent="0.2">
      <c r="A266" s="167"/>
      <c r="B266" s="183"/>
      <c r="C266" s="195"/>
      <c r="D266" s="200"/>
      <c r="E266" s="196"/>
      <c r="F266" s="184"/>
      <c r="H266" s="194"/>
    </row>
    <row r="267" spans="1:8" s="176" customFormat="1" x14ac:dyDescent="0.2">
      <c r="A267" s="167"/>
      <c r="B267" s="183"/>
      <c r="C267" s="195"/>
      <c r="D267" s="200"/>
      <c r="E267" s="196"/>
      <c r="F267" s="184"/>
      <c r="H267" s="194"/>
    </row>
    <row r="268" spans="1:8" s="176" customFormat="1" x14ac:dyDescent="0.2">
      <c r="A268" s="167"/>
      <c r="B268" s="183"/>
      <c r="C268" s="195"/>
      <c r="D268" s="200"/>
      <c r="E268" s="196"/>
      <c r="F268" s="184"/>
      <c r="H268" s="194"/>
    </row>
    <row r="269" spans="1:8" s="176" customFormat="1" x14ac:dyDescent="0.2">
      <c r="A269" s="167"/>
      <c r="B269" s="183"/>
      <c r="C269" s="195"/>
      <c r="D269" s="200"/>
      <c r="E269" s="196"/>
      <c r="F269" s="184"/>
      <c r="H269" s="194"/>
    </row>
    <row r="270" spans="1:8" s="176" customFormat="1" x14ac:dyDescent="0.2">
      <c r="A270" s="167"/>
      <c r="B270" s="183"/>
      <c r="C270" s="195"/>
      <c r="D270" s="200"/>
      <c r="E270" s="196"/>
      <c r="F270" s="184"/>
      <c r="H270" s="194"/>
    </row>
    <row r="271" spans="1:8" s="176" customFormat="1" x14ac:dyDescent="0.2">
      <c r="A271" s="167"/>
      <c r="B271" s="183"/>
      <c r="C271" s="195"/>
      <c r="D271" s="200"/>
      <c r="E271" s="196"/>
      <c r="F271" s="184"/>
      <c r="H271" s="194"/>
    </row>
    <row r="272" spans="1:8" s="176" customFormat="1" x14ac:dyDescent="0.2">
      <c r="A272" s="167"/>
      <c r="B272" s="183"/>
      <c r="C272" s="195"/>
      <c r="D272" s="200"/>
      <c r="E272" s="196"/>
      <c r="F272" s="184"/>
      <c r="H272" s="194"/>
    </row>
    <row r="273" spans="1:8" s="176" customFormat="1" x14ac:dyDescent="0.2">
      <c r="A273" s="167"/>
      <c r="B273" s="183"/>
      <c r="C273" s="195"/>
      <c r="D273" s="200"/>
      <c r="E273" s="196"/>
      <c r="F273" s="184"/>
      <c r="H273" s="194"/>
    </row>
    <row r="274" spans="1:8" s="176" customFormat="1" x14ac:dyDescent="0.2">
      <c r="A274" s="167"/>
      <c r="B274" s="183"/>
      <c r="C274" s="195"/>
      <c r="D274" s="200"/>
      <c r="E274" s="196"/>
      <c r="F274" s="184"/>
      <c r="H274" s="194"/>
    </row>
    <row r="275" spans="1:8" s="176" customFormat="1" x14ac:dyDescent="0.2">
      <c r="A275" s="167"/>
      <c r="B275" s="183"/>
      <c r="C275" s="195"/>
      <c r="D275" s="200"/>
      <c r="E275" s="196"/>
      <c r="F275" s="184"/>
      <c r="H275" s="194"/>
    </row>
    <row r="276" spans="1:8" s="176" customFormat="1" x14ac:dyDescent="0.2">
      <c r="A276" s="167"/>
      <c r="B276" s="183"/>
      <c r="C276" s="195"/>
      <c r="D276" s="200"/>
      <c r="E276" s="196"/>
      <c r="F276" s="184"/>
      <c r="H276" s="194"/>
    </row>
    <row r="277" spans="1:8" s="176" customFormat="1" x14ac:dyDescent="0.2">
      <c r="A277" s="167"/>
      <c r="B277" s="183"/>
      <c r="C277" s="195"/>
      <c r="D277" s="200"/>
      <c r="E277" s="196"/>
      <c r="F277" s="184"/>
      <c r="H277" s="194"/>
    </row>
    <row r="278" spans="1:8" s="176" customFormat="1" x14ac:dyDescent="0.2">
      <c r="A278" s="167"/>
      <c r="B278" s="183"/>
      <c r="C278" s="195"/>
      <c r="D278" s="200"/>
      <c r="E278" s="196"/>
      <c r="F278" s="184"/>
      <c r="H278" s="194"/>
    </row>
    <row r="279" spans="1:8" s="176" customFormat="1" x14ac:dyDescent="0.2">
      <c r="A279" s="167"/>
      <c r="B279" s="183"/>
      <c r="C279" s="195"/>
      <c r="D279" s="200"/>
      <c r="E279" s="196"/>
      <c r="F279" s="184"/>
      <c r="H279" s="194"/>
    </row>
    <row r="280" spans="1:8" s="176" customFormat="1" x14ac:dyDescent="0.2">
      <c r="A280" s="167"/>
      <c r="B280" s="183"/>
      <c r="C280" s="195"/>
      <c r="D280" s="200"/>
      <c r="E280" s="196"/>
      <c r="F280" s="184"/>
      <c r="H280" s="194"/>
    </row>
    <row r="281" spans="1:8" s="176" customFormat="1" x14ac:dyDescent="0.2">
      <c r="A281" s="167"/>
      <c r="B281" s="183"/>
      <c r="C281" s="195"/>
      <c r="D281" s="200"/>
      <c r="E281" s="196"/>
      <c r="F281" s="184"/>
      <c r="H281" s="194"/>
    </row>
    <row r="282" spans="1:8" s="176" customFormat="1" x14ac:dyDescent="0.2">
      <c r="A282" s="167"/>
      <c r="B282" s="183"/>
      <c r="C282" s="195"/>
      <c r="D282" s="200"/>
      <c r="E282" s="196"/>
      <c r="F282" s="184"/>
      <c r="H282" s="194"/>
    </row>
    <row r="283" spans="1:8" s="176" customFormat="1" x14ac:dyDescent="0.2">
      <c r="A283" s="167"/>
      <c r="B283" s="183"/>
      <c r="C283" s="195"/>
      <c r="D283" s="200"/>
      <c r="E283" s="196"/>
      <c r="F283" s="184"/>
      <c r="H283" s="194"/>
    </row>
    <row r="284" spans="1:8" s="176" customFormat="1" x14ac:dyDescent="0.2">
      <c r="A284" s="167"/>
      <c r="B284" s="183"/>
      <c r="C284" s="195"/>
      <c r="D284" s="200"/>
      <c r="E284" s="196"/>
      <c r="F284" s="184"/>
      <c r="H284" s="194"/>
    </row>
    <row r="285" spans="1:8" s="176" customFormat="1" x14ac:dyDescent="0.2">
      <c r="A285" s="167"/>
      <c r="B285" s="183"/>
      <c r="C285" s="195"/>
      <c r="D285" s="200"/>
      <c r="E285" s="196"/>
      <c r="F285" s="184"/>
      <c r="H285" s="194"/>
    </row>
    <row r="286" spans="1:8" s="176" customFormat="1" x14ac:dyDescent="0.2">
      <c r="A286" s="167"/>
      <c r="B286" s="183"/>
      <c r="C286" s="195"/>
      <c r="D286" s="200"/>
      <c r="E286" s="196"/>
      <c r="F286" s="184"/>
      <c r="H286" s="194"/>
    </row>
    <row r="287" spans="1:8" s="176" customFormat="1" x14ac:dyDescent="0.2">
      <c r="A287" s="167"/>
      <c r="B287" s="183"/>
      <c r="C287" s="195"/>
      <c r="D287" s="200"/>
      <c r="E287" s="196"/>
      <c r="F287" s="184"/>
      <c r="H287" s="194"/>
    </row>
    <row r="288" spans="1:8" s="176" customFormat="1" x14ac:dyDescent="0.2">
      <c r="A288" s="167"/>
      <c r="B288" s="183"/>
      <c r="C288" s="195"/>
      <c r="D288" s="200"/>
      <c r="E288" s="196"/>
      <c r="F288" s="184"/>
      <c r="H288" s="194"/>
    </row>
    <row r="289" spans="1:8" s="176" customFormat="1" x14ac:dyDescent="0.2">
      <c r="A289" s="167"/>
      <c r="B289" s="183"/>
      <c r="C289" s="195"/>
      <c r="D289" s="200"/>
      <c r="E289" s="196"/>
      <c r="F289" s="184"/>
      <c r="H289" s="194"/>
    </row>
    <row r="290" spans="1:8" s="176" customFormat="1" x14ac:dyDescent="0.2">
      <c r="A290" s="167"/>
      <c r="B290" s="183"/>
      <c r="C290" s="195"/>
      <c r="D290" s="200"/>
      <c r="E290" s="196"/>
      <c r="F290" s="184"/>
      <c r="H290" s="194"/>
    </row>
    <row r="291" spans="1:8" s="176" customFormat="1" x14ac:dyDescent="0.2">
      <c r="A291" s="167"/>
      <c r="B291" s="183"/>
      <c r="C291" s="195"/>
      <c r="D291" s="200"/>
      <c r="E291" s="196"/>
      <c r="F291" s="184"/>
      <c r="H291" s="194"/>
    </row>
    <row r="292" spans="1:8" s="176" customFormat="1" x14ac:dyDescent="0.2">
      <c r="A292" s="167"/>
      <c r="B292" s="183"/>
      <c r="C292" s="195"/>
      <c r="D292" s="200"/>
      <c r="E292" s="196"/>
      <c r="F292" s="184"/>
      <c r="H292" s="194"/>
    </row>
    <row r="293" spans="1:8" s="176" customFormat="1" x14ac:dyDescent="0.2">
      <c r="A293" s="167"/>
      <c r="B293" s="183"/>
      <c r="C293" s="195"/>
      <c r="D293" s="200"/>
      <c r="E293" s="196"/>
      <c r="F293" s="184"/>
      <c r="H293" s="194"/>
    </row>
    <row r="294" spans="1:8" s="176" customFormat="1" x14ac:dyDescent="0.2">
      <c r="A294" s="167"/>
      <c r="B294" s="183"/>
      <c r="C294" s="195"/>
      <c r="D294" s="200"/>
      <c r="E294" s="196"/>
      <c r="F294" s="184"/>
      <c r="H294" s="194"/>
    </row>
    <row r="295" spans="1:8" s="176" customFormat="1" x14ac:dyDescent="0.2">
      <c r="A295" s="167"/>
      <c r="B295" s="183"/>
      <c r="C295" s="195"/>
      <c r="D295" s="200"/>
      <c r="E295" s="196"/>
      <c r="F295" s="184"/>
      <c r="H295" s="194"/>
    </row>
    <row r="296" spans="1:8" s="176" customFormat="1" x14ac:dyDescent="0.2">
      <c r="A296" s="167"/>
      <c r="B296" s="183"/>
      <c r="C296" s="195"/>
      <c r="D296" s="200"/>
      <c r="E296" s="196"/>
      <c r="F296" s="184"/>
      <c r="H296" s="194"/>
    </row>
    <row r="297" spans="1:8" s="176" customFormat="1" x14ac:dyDescent="0.2">
      <c r="A297" s="167"/>
      <c r="B297" s="183"/>
      <c r="C297" s="195"/>
      <c r="D297" s="200"/>
      <c r="E297" s="196"/>
      <c r="F297" s="184"/>
      <c r="H297" s="194"/>
    </row>
    <row r="298" spans="1:8" s="176" customFormat="1" x14ac:dyDescent="0.2">
      <c r="A298" s="167"/>
      <c r="B298" s="183"/>
      <c r="C298" s="195"/>
      <c r="D298" s="200"/>
      <c r="E298" s="196"/>
      <c r="F298" s="184"/>
      <c r="H298" s="194"/>
    </row>
    <row r="299" spans="1:8" s="176" customFormat="1" x14ac:dyDescent="0.2">
      <c r="A299" s="167"/>
      <c r="B299" s="183"/>
      <c r="C299" s="195"/>
      <c r="D299" s="200"/>
      <c r="E299" s="196"/>
      <c r="F299" s="184"/>
      <c r="H299" s="194"/>
    </row>
    <row r="300" spans="1:8" s="176" customFormat="1" x14ac:dyDescent="0.2">
      <c r="A300" s="167"/>
      <c r="B300" s="183"/>
      <c r="C300" s="195"/>
      <c r="D300" s="200"/>
      <c r="E300" s="196"/>
      <c r="F300" s="184"/>
      <c r="H300" s="194"/>
    </row>
    <row r="301" spans="1:8" s="176" customFormat="1" x14ac:dyDescent="0.2">
      <c r="A301" s="167"/>
      <c r="B301" s="183"/>
      <c r="C301" s="195"/>
      <c r="D301" s="200"/>
      <c r="E301" s="196"/>
      <c r="F301" s="184"/>
      <c r="H301" s="194"/>
    </row>
    <row r="302" spans="1:8" s="176" customFormat="1" x14ac:dyDescent="0.2">
      <c r="A302" s="167"/>
      <c r="B302" s="183"/>
      <c r="C302" s="195"/>
      <c r="D302" s="200"/>
      <c r="E302" s="196"/>
      <c r="F302" s="184"/>
      <c r="H302" s="194"/>
    </row>
    <row r="303" spans="1:8" s="176" customFormat="1" x14ac:dyDescent="0.2">
      <c r="A303" s="167"/>
      <c r="B303" s="183"/>
      <c r="C303" s="195"/>
      <c r="D303" s="200"/>
      <c r="E303" s="196"/>
      <c r="F303" s="184"/>
      <c r="H303" s="194"/>
    </row>
    <row r="304" spans="1:8" s="176" customFormat="1" x14ac:dyDescent="0.2">
      <c r="A304" s="167"/>
      <c r="B304" s="183"/>
      <c r="C304" s="195"/>
      <c r="D304" s="200"/>
      <c r="E304" s="196"/>
      <c r="F304" s="184"/>
      <c r="H304" s="194"/>
    </row>
    <row r="305" spans="1:8" s="176" customFormat="1" x14ac:dyDescent="0.2">
      <c r="A305" s="167"/>
      <c r="B305" s="183"/>
      <c r="C305" s="195"/>
      <c r="D305" s="200"/>
      <c r="E305" s="196"/>
      <c r="F305" s="184"/>
      <c r="H305" s="194"/>
    </row>
    <row r="306" spans="1:8" s="176" customFormat="1" x14ac:dyDescent="0.2">
      <c r="A306" s="167"/>
      <c r="B306" s="183"/>
      <c r="C306" s="195"/>
      <c r="D306" s="200"/>
      <c r="E306" s="196"/>
      <c r="F306" s="184"/>
      <c r="H306" s="194"/>
    </row>
    <row r="307" spans="1:8" s="176" customFormat="1" x14ac:dyDescent="0.2">
      <c r="A307" s="167"/>
      <c r="B307" s="183"/>
      <c r="C307" s="195"/>
      <c r="D307" s="200"/>
      <c r="E307" s="196"/>
      <c r="F307" s="184"/>
      <c r="H307" s="194"/>
    </row>
    <row r="308" spans="1:8" s="176" customFormat="1" x14ac:dyDescent="0.2">
      <c r="A308" s="167"/>
      <c r="B308" s="183"/>
      <c r="C308" s="195"/>
      <c r="D308" s="200"/>
      <c r="E308" s="196"/>
      <c r="F308" s="184"/>
      <c r="H308" s="194"/>
    </row>
    <row r="309" spans="1:8" s="176" customFormat="1" x14ac:dyDescent="0.2">
      <c r="A309" s="167"/>
      <c r="B309" s="183"/>
      <c r="C309" s="195"/>
      <c r="D309" s="200"/>
      <c r="E309" s="196"/>
      <c r="F309" s="184"/>
      <c r="H309" s="194"/>
    </row>
    <row r="310" spans="1:8" s="176" customFormat="1" x14ac:dyDescent="0.2">
      <c r="A310" s="167"/>
      <c r="B310" s="183"/>
      <c r="C310" s="195"/>
      <c r="D310" s="200"/>
      <c r="E310" s="196"/>
      <c r="F310" s="184"/>
      <c r="H310" s="194"/>
    </row>
    <row r="311" spans="1:8" s="176" customFormat="1" x14ac:dyDescent="0.2">
      <c r="A311" s="167"/>
      <c r="B311" s="183"/>
      <c r="C311" s="195"/>
      <c r="D311" s="200"/>
      <c r="E311" s="196"/>
      <c r="F311" s="184"/>
      <c r="H311" s="194"/>
    </row>
    <row r="312" spans="1:8" s="176" customFormat="1" x14ac:dyDescent="0.2">
      <c r="A312" s="167"/>
      <c r="B312" s="183"/>
      <c r="C312" s="195"/>
      <c r="D312" s="200"/>
      <c r="E312" s="196"/>
      <c r="F312" s="184"/>
      <c r="H312" s="194"/>
    </row>
    <row r="313" spans="1:8" s="176" customFormat="1" x14ac:dyDescent="0.2">
      <c r="A313" s="167"/>
      <c r="B313" s="183"/>
      <c r="C313" s="195"/>
      <c r="D313" s="200"/>
      <c r="E313" s="196"/>
      <c r="F313" s="184"/>
      <c r="H313" s="194"/>
    </row>
    <row r="314" spans="1:8" s="176" customFormat="1" x14ac:dyDescent="0.2">
      <c r="A314" s="167"/>
      <c r="B314" s="183"/>
      <c r="C314" s="195"/>
      <c r="D314" s="200"/>
      <c r="E314" s="196"/>
      <c r="F314" s="184"/>
      <c r="H314" s="194"/>
    </row>
    <row r="315" spans="1:8" s="176" customFormat="1" x14ac:dyDescent="0.2">
      <c r="A315" s="167"/>
      <c r="B315" s="183"/>
      <c r="C315" s="195"/>
      <c r="D315" s="200"/>
      <c r="E315" s="196"/>
      <c r="F315" s="184"/>
      <c r="H315" s="194"/>
    </row>
    <row r="316" spans="1:8" s="176" customFormat="1" x14ac:dyDescent="0.2">
      <c r="A316" s="167"/>
      <c r="B316" s="183"/>
      <c r="C316" s="195"/>
      <c r="D316" s="200"/>
      <c r="E316" s="196"/>
      <c r="F316" s="184"/>
      <c r="H316" s="194"/>
    </row>
    <row r="317" spans="1:8" s="176" customFormat="1" x14ac:dyDescent="0.2">
      <c r="A317" s="167"/>
      <c r="B317" s="183"/>
      <c r="C317" s="195"/>
      <c r="D317" s="200"/>
      <c r="E317" s="196"/>
      <c r="F317" s="184"/>
      <c r="H317" s="194"/>
    </row>
    <row r="318" spans="1:8" s="176" customFormat="1" x14ac:dyDescent="0.2">
      <c r="A318" s="167"/>
      <c r="B318" s="183"/>
      <c r="C318" s="195"/>
      <c r="D318" s="200"/>
      <c r="E318" s="196"/>
      <c r="F318" s="184"/>
      <c r="H318" s="194"/>
    </row>
    <row r="319" spans="1:8" s="176" customFormat="1" x14ac:dyDescent="0.2">
      <c r="A319" s="167"/>
      <c r="B319" s="183"/>
      <c r="C319" s="195"/>
      <c r="D319" s="200"/>
      <c r="E319" s="196"/>
      <c r="F319" s="184"/>
      <c r="H319" s="194"/>
    </row>
    <row r="320" spans="1:8" s="176" customFormat="1" x14ac:dyDescent="0.2">
      <c r="A320" s="167"/>
      <c r="B320" s="183"/>
      <c r="C320" s="195"/>
      <c r="D320" s="200"/>
      <c r="E320" s="196"/>
      <c r="F320" s="184"/>
      <c r="H320" s="194"/>
    </row>
    <row r="321" spans="1:8" s="176" customFormat="1" x14ac:dyDescent="0.2">
      <c r="A321" s="167"/>
      <c r="B321" s="183"/>
      <c r="C321" s="195"/>
      <c r="D321" s="200"/>
      <c r="E321" s="196"/>
      <c r="F321" s="184"/>
      <c r="H321" s="194"/>
    </row>
    <row r="322" spans="1:8" s="176" customFormat="1" x14ac:dyDescent="0.2">
      <c r="A322" s="167"/>
      <c r="B322" s="183"/>
      <c r="C322" s="195"/>
      <c r="D322" s="200"/>
      <c r="E322" s="196"/>
      <c r="F322" s="184"/>
      <c r="H322" s="194"/>
    </row>
    <row r="323" spans="1:8" s="176" customFormat="1" x14ac:dyDescent="0.2">
      <c r="A323" s="167"/>
      <c r="B323" s="183"/>
      <c r="C323" s="195"/>
      <c r="D323" s="200"/>
      <c r="E323" s="196"/>
      <c r="F323" s="184"/>
      <c r="H323" s="194"/>
    </row>
    <row r="324" spans="1:8" s="176" customFormat="1" x14ac:dyDescent="0.2">
      <c r="A324" s="167"/>
      <c r="B324" s="183"/>
      <c r="C324" s="195"/>
      <c r="D324" s="200"/>
      <c r="E324" s="196"/>
      <c r="F324" s="184"/>
      <c r="H324" s="194"/>
    </row>
    <row r="325" spans="1:8" s="176" customFormat="1" x14ac:dyDescent="0.2">
      <c r="A325" s="167"/>
      <c r="B325" s="183"/>
      <c r="C325" s="195"/>
      <c r="D325" s="200"/>
      <c r="E325" s="196"/>
      <c r="F325" s="184"/>
      <c r="H325" s="194"/>
    </row>
    <row r="326" spans="1:8" s="176" customFormat="1" x14ac:dyDescent="0.2">
      <c r="A326" s="167"/>
      <c r="B326" s="183"/>
      <c r="C326" s="195"/>
      <c r="D326" s="200"/>
      <c r="E326" s="196"/>
      <c r="F326" s="184"/>
      <c r="H326" s="194"/>
    </row>
    <row r="327" spans="1:8" s="176" customFormat="1" x14ac:dyDescent="0.2">
      <c r="A327" s="167"/>
      <c r="B327" s="183"/>
      <c r="C327" s="195"/>
      <c r="D327" s="200"/>
      <c r="E327" s="196"/>
      <c r="F327" s="184"/>
      <c r="H327" s="194"/>
    </row>
    <row r="328" spans="1:8" s="176" customFormat="1" x14ac:dyDescent="0.2">
      <c r="A328" s="167"/>
      <c r="B328" s="183"/>
      <c r="C328" s="195"/>
      <c r="D328" s="200"/>
      <c r="E328" s="196"/>
      <c r="F328" s="184"/>
      <c r="H328" s="194"/>
    </row>
    <row r="329" spans="1:8" s="176" customFormat="1" x14ac:dyDescent="0.2">
      <c r="A329" s="167"/>
      <c r="B329" s="183"/>
      <c r="C329" s="195"/>
      <c r="D329" s="200"/>
      <c r="E329" s="196"/>
      <c r="F329" s="184"/>
      <c r="H329" s="194"/>
    </row>
    <row r="330" spans="1:8" s="176" customFormat="1" x14ac:dyDescent="0.2">
      <c r="A330" s="167"/>
      <c r="B330" s="183"/>
      <c r="C330" s="195"/>
      <c r="D330" s="200"/>
      <c r="E330" s="196"/>
      <c r="F330" s="184"/>
      <c r="H330" s="194"/>
    </row>
    <row r="331" spans="1:8" s="176" customFormat="1" x14ac:dyDescent="0.2">
      <c r="A331" s="167"/>
      <c r="B331" s="183"/>
      <c r="C331" s="195"/>
      <c r="D331" s="200"/>
      <c r="E331" s="196"/>
      <c r="F331" s="184"/>
      <c r="H331" s="194"/>
    </row>
    <row r="332" spans="1:8" s="176" customFormat="1" x14ac:dyDescent="0.2">
      <c r="A332" s="167"/>
      <c r="B332" s="183"/>
      <c r="C332" s="195"/>
      <c r="D332" s="200"/>
      <c r="E332" s="196"/>
      <c r="F332" s="184"/>
      <c r="H332" s="194"/>
    </row>
    <row r="333" spans="1:8" s="176" customFormat="1" x14ac:dyDescent="0.2">
      <c r="A333" s="167"/>
      <c r="B333" s="183"/>
      <c r="C333" s="195"/>
      <c r="D333" s="200"/>
      <c r="E333" s="196"/>
      <c r="F333" s="184"/>
      <c r="H333" s="194"/>
    </row>
    <row r="334" spans="1:8" s="176" customFormat="1" x14ac:dyDescent="0.2">
      <c r="A334" s="167"/>
      <c r="B334" s="183"/>
      <c r="C334" s="195"/>
      <c r="D334" s="200"/>
      <c r="E334" s="196"/>
      <c r="F334" s="184"/>
      <c r="H334" s="194"/>
    </row>
    <row r="335" spans="1:8" s="176" customFormat="1" x14ac:dyDescent="0.2">
      <c r="A335" s="167"/>
      <c r="B335" s="183"/>
      <c r="C335" s="195"/>
      <c r="D335" s="200"/>
      <c r="E335" s="196"/>
      <c r="F335" s="184"/>
      <c r="H335" s="194"/>
    </row>
    <row r="336" spans="1:8" s="176" customFormat="1" x14ac:dyDescent="0.2">
      <c r="A336" s="167"/>
      <c r="B336" s="183"/>
      <c r="C336" s="195"/>
      <c r="D336" s="200"/>
      <c r="E336" s="196"/>
      <c r="F336" s="184"/>
      <c r="H336" s="194"/>
    </row>
    <row r="337" spans="1:8" s="176" customFormat="1" x14ac:dyDescent="0.2">
      <c r="A337" s="167"/>
      <c r="B337" s="183"/>
      <c r="C337" s="195"/>
      <c r="D337" s="200"/>
      <c r="E337" s="196"/>
      <c r="F337" s="184"/>
      <c r="H337" s="194"/>
    </row>
    <row r="338" spans="1:8" s="176" customFormat="1" x14ac:dyDescent="0.2">
      <c r="A338" s="167"/>
      <c r="B338" s="183"/>
      <c r="C338" s="195"/>
      <c r="D338" s="200"/>
      <c r="E338" s="196"/>
      <c r="F338" s="184"/>
      <c r="H338" s="194"/>
    </row>
    <row r="339" spans="1:8" s="176" customFormat="1" x14ac:dyDescent="0.2">
      <c r="A339" s="167"/>
      <c r="B339" s="183"/>
      <c r="C339" s="195"/>
      <c r="D339" s="200"/>
      <c r="E339" s="196"/>
      <c r="F339" s="184"/>
      <c r="H339" s="194"/>
    </row>
    <row r="340" spans="1:8" s="176" customFormat="1" x14ac:dyDescent="0.2">
      <c r="A340" s="167"/>
      <c r="B340" s="183"/>
      <c r="C340" s="195"/>
      <c r="D340" s="200"/>
      <c r="E340" s="196"/>
      <c r="F340" s="184"/>
      <c r="H340" s="194"/>
    </row>
    <row r="341" spans="1:8" s="176" customFormat="1" x14ac:dyDescent="0.2">
      <c r="A341" s="167"/>
      <c r="B341" s="183"/>
      <c r="C341" s="195"/>
      <c r="D341" s="200"/>
      <c r="E341" s="196"/>
      <c r="F341" s="184"/>
      <c r="H341" s="194"/>
    </row>
    <row r="342" spans="1:8" s="176" customFormat="1" x14ac:dyDescent="0.2">
      <c r="A342" s="167"/>
      <c r="B342" s="183"/>
      <c r="C342" s="195"/>
      <c r="D342" s="200"/>
      <c r="E342" s="196"/>
      <c r="F342" s="184"/>
      <c r="H342" s="194"/>
    </row>
    <row r="343" spans="1:8" s="176" customFormat="1" x14ac:dyDescent="0.2">
      <c r="A343" s="167"/>
      <c r="B343" s="183"/>
      <c r="C343" s="195"/>
      <c r="D343" s="200"/>
      <c r="E343" s="196"/>
      <c r="F343" s="184"/>
      <c r="H343" s="194"/>
    </row>
    <row r="344" spans="1:8" s="176" customFormat="1" x14ac:dyDescent="0.2">
      <c r="A344" s="167"/>
      <c r="B344" s="183"/>
      <c r="C344" s="195"/>
      <c r="D344" s="200"/>
      <c r="E344" s="196"/>
      <c r="F344" s="184"/>
      <c r="H344" s="194"/>
    </row>
    <row r="345" spans="1:8" s="176" customFormat="1" x14ac:dyDescent="0.2">
      <c r="A345" s="167"/>
      <c r="B345" s="183"/>
      <c r="C345" s="195"/>
      <c r="D345" s="200"/>
      <c r="E345" s="196"/>
      <c r="F345" s="184"/>
      <c r="H345" s="194"/>
    </row>
    <row r="346" spans="1:8" s="176" customFormat="1" x14ac:dyDescent="0.2">
      <c r="A346" s="167"/>
      <c r="B346" s="183"/>
      <c r="C346" s="195"/>
      <c r="D346" s="200"/>
      <c r="E346" s="196"/>
      <c r="F346" s="184"/>
      <c r="H346" s="194"/>
    </row>
    <row r="347" spans="1:8" s="176" customFormat="1" x14ac:dyDescent="0.2">
      <c r="A347" s="167"/>
      <c r="B347" s="183"/>
      <c r="C347" s="195"/>
      <c r="D347" s="200"/>
      <c r="E347" s="196"/>
      <c r="F347" s="184"/>
      <c r="H347" s="194"/>
    </row>
    <row r="348" spans="1:8" s="176" customFormat="1" x14ac:dyDescent="0.2">
      <c r="A348" s="167"/>
      <c r="B348" s="183"/>
      <c r="C348" s="195"/>
      <c r="D348" s="200"/>
      <c r="E348" s="196"/>
      <c r="F348" s="184"/>
      <c r="H348" s="194"/>
    </row>
    <row r="349" spans="1:8" s="176" customFormat="1" x14ac:dyDescent="0.2">
      <c r="A349" s="167"/>
      <c r="B349" s="183"/>
      <c r="C349" s="195"/>
      <c r="D349" s="200"/>
      <c r="E349" s="196"/>
      <c r="F349" s="184"/>
      <c r="H349" s="194"/>
    </row>
    <row r="350" spans="1:8" s="176" customFormat="1" x14ac:dyDescent="0.2">
      <c r="A350" s="167"/>
      <c r="B350" s="183"/>
      <c r="C350" s="195"/>
      <c r="D350" s="200"/>
      <c r="E350" s="196"/>
      <c r="F350" s="184"/>
      <c r="H350" s="194"/>
    </row>
    <row r="351" spans="1:8" s="176" customFormat="1" x14ac:dyDescent="0.2">
      <c r="A351" s="167"/>
      <c r="B351" s="183"/>
      <c r="C351" s="195"/>
      <c r="D351" s="200"/>
      <c r="E351" s="196"/>
      <c r="F351" s="184"/>
      <c r="H351" s="194"/>
    </row>
    <row r="352" spans="1:8" s="176" customFormat="1" x14ac:dyDescent="0.2">
      <c r="A352" s="167"/>
      <c r="B352" s="183"/>
      <c r="C352" s="195"/>
      <c r="D352" s="200"/>
      <c r="E352" s="196"/>
      <c r="F352" s="184"/>
      <c r="H352" s="194"/>
    </row>
    <row r="353" spans="1:8" s="176" customFormat="1" x14ac:dyDescent="0.2">
      <c r="A353" s="167"/>
      <c r="B353" s="183"/>
      <c r="C353" s="195"/>
      <c r="D353" s="200"/>
      <c r="E353" s="196"/>
      <c r="F353" s="184"/>
      <c r="H353" s="194"/>
    </row>
    <row r="354" spans="1:8" s="176" customFormat="1" x14ac:dyDescent="0.2">
      <c r="A354" s="167"/>
      <c r="B354" s="183"/>
      <c r="C354" s="195"/>
      <c r="D354" s="200"/>
      <c r="E354" s="196"/>
      <c r="F354" s="184"/>
      <c r="H354" s="194"/>
    </row>
    <row r="355" spans="1:8" s="176" customFormat="1" x14ac:dyDescent="0.2">
      <c r="A355" s="167"/>
      <c r="B355" s="183"/>
      <c r="C355" s="195"/>
      <c r="D355" s="200"/>
      <c r="E355" s="196"/>
      <c r="F355" s="184"/>
      <c r="H355" s="194"/>
    </row>
    <row r="356" spans="1:8" s="176" customFormat="1" x14ac:dyDescent="0.2">
      <c r="A356" s="167"/>
      <c r="B356" s="183"/>
      <c r="C356" s="195"/>
      <c r="D356" s="200"/>
      <c r="E356" s="196"/>
      <c r="F356" s="184"/>
      <c r="H356" s="194"/>
    </row>
    <row r="357" spans="1:8" s="176" customFormat="1" x14ac:dyDescent="0.2">
      <c r="A357" s="167"/>
      <c r="B357" s="183"/>
      <c r="C357" s="195"/>
      <c r="D357" s="200"/>
      <c r="E357" s="196"/>
      <c r="F357" s="184"/>
      <c r="H357" s="194"/>
    </row>
    <row r="358" spans="1:8" s="176" customFormat="1" x14ac:dyDescent="0.2">
      <c r="A358" s="167"/>
      <c r="B358" s="183"/>
      <c r="C358" s="195"/>
      <c r="D358" s="200"/>
      <c r="E358" s="196"/>
      <c r="F358" s="184"/>
      <c r="H358" s="194"/>
    </row>
    <row r="359" spans="1:8" s="176" customFormat="1" x14ac:dyDescent="0.2">
      <c r="A359" s="167"/>
      <c r="B359" s="183"/>
      <c r="C359" s="195"/>
      <c r="D359" s="200"/>
      <c r="E359" s="196"/>
      <c r="F359" s="184"/>
      <c r="H359" s="194"/>
    </row>
    <row r="360" spans="1:8" s="176" customFormat="1" x14ac:dyDescent="0.2">
      <c r="A360" s="167"/>
      <c r="B360" s="183"/>
      <c r="C360" s="195"/>
      <c r="D360" s="200"/>
      <c r="E360" s="196"/>
      <c r="F360" s="184"/>
      <c r="H360" s="194"/>
    </row>
    <row r="361" spans="1:8" s="176" customFormat="1" x14ac:dyDescent="0.2">
      <c r="A361" s="167"/>
      <c r="B361" s="183"/>
      <c r="C361" s="195"/>
      <c r="D361" s="200"/>
      <c r="E361" s="196"/>
      <c r="F361" s="184"/>
      <c r="H361" s="194"/>
    </row>
    <row r="362" spans="1:8" s="176" customFormat="1" x14ac:dyDescent="0.2">
      <c r="A362" s="167"/>
      <c r="B362" s="183"/>
      <c r="C362" s="195"/>
      <c r="D362" s="200"/>
      <c r="E362" s="196"/>
      <c r="F362" s="184"/>
      <c r="H362" s="194"/>
    </row>
    <row r="363" spans="1:8" s="176" customFormat="1" x14ac:dyDescent="0.2">
      <c r="A363" s="167"/>
      <c r="B363" s="183"/>
      <c r="C363" s="195"/>
      <c r="D363" s="200"/>
      <c r="E363" s="196"/>
      <c r="F363" s="184"/>
      <c r="H363" s="194"/>
    </row>
    <row r="364" spans="1:8" s="176" customFormat="1" x14ac:dyDescent="0.2">
      <c r="A364" s="167"/>
      <c r="B364" s="183"/>
      <c r="C364" s="195"/>
      <c r="D364" s="200"/>
      <c r="E364" s="196"/>
      <c r="F364" s="184"/>
      <c r="H364" s="194"/>
    </row>
    <row r="365" spans="1:8" s="176" customFormat="1" x14ac:dyDescent="0.2">
      <c r="A365" s="167"/>
      <c r="B365" s="183"/>
      <c r="C365" s="195"/>
      <c r="D365" s="200"/>
      <c r="E365" s="196"/>
      <c r="F365" s="184"/>
      <c r="H365" s="194"/>
    </row>
    <row r="366" spans="1:8" s="176" customFormat="1" x14ac:dyDescent="0.2">
      <c r="A366" s="167"/>
      <c r="B366" s="183"/>
      <c r="C366" s="195"/>
      <c r="D366" s="200"/>
      <c r="E366" s="196"/>
      <c r="F366" s="184"/>
      <c r="H366" s="194"/>
    </row>
    <row r="367" spans="1:8" s="176" customFormat="1" x14ac:dyDescent="0.2">
      <c r="A367" s="167"/>
      <c r="B367" s="183"/>
      <c r="C367" s="195"/>
      <c r="D367" s="200"/>
      <c r="E367" s="196"/>
      <c r="F367" s="184"/>
      <c r="H367" s="194"/>
    </row>
    <row r="368" spans="1:8" s="176" customFormat="1" x14ac:dyDescent="0.2">
      <c r="A368" s="167"/>
      <c r="B368" s="183"/>
      <c r="C368" s="195"/>
      <c r="D368" s="200"/>
      <c r="E368" s="196"/>
      <c r="F368" s="184"/>
      <c r="H368" s="194"/>
    </row>
    <row r="369" spans="1:8" s="176" customFormat="1" x14ac:dyDescent="0.2">
      <c r="A369" s="167"/>
      <c r="B369" s="183"/>
      <c r="C369" s="195"/>
      <c r="D369" s="200"/>
      <c r="E369" s="196"/>
      <c r="F369" s="184"/>
      <c r="H369" s="194"/>
    </row>
    <row r="370" spans="1:8" s="176" customFormat="1" x14ac:dyDescent="0.2">
      <c r="A370" s="167"/>
      <c r="B370" s="183"/>
      <c r="C370" s="195"/>
      <c r="D370" s="200"/>
      <c r="E370" s="196"/>
      <c r="F370" s="184"/>
      <c r="H370" s="194"/>
    </row>
    <row r="371" spans="1:8" s="176" customFormat="1" x14ac:dyDescent="0.2">
      <c r="A371" s="167"/>
      <c r="B371" s="183"/>
      <c r="C371" s="195"/>
      <c r="D371" s="200"/>
      <c r="E371" s="196"/>
      <c r="F371" s="184"/>
      <c r="H371" s="194"/>
    </row>
    <row r="372" spans="1:8" s="176" customFormat="1" x14ac:dyDescent="0.2">
      <c r="A372" s="167"/>
      <c r="B372" s="183"/>
      <c r="C372" s="195"/>
      <c r="D372" s="200"/>
      <c r="E372" s="196"/>
      <c r="F372" s="184"/>
      <c r="H372" s="194"/>
    </row>
    <row r="373" spans="1:8" s="176" customFormat="1" x14ac:dyDescent="0.2">
      <c r="A373" s="167"/>
      <c r="B373" s="183"/>
      <c r="C373" s="195"/>
      <c r="D373" s="200"/>
      <c r="E373" s="196"/>
      <c r="F373" s="184"/>
      <c r="H373" s="194"/>
    </row>
    <row r="374" spans="1:8" s="176" customFormat="1" x14ac:dyDescent="0.2">
      <c r="A374" s="167"/>
      <c r="B374" s="183"/>
      <c r="C374" s="195"/>
      <c r="D374" s="200"/>
      <c r="E374" s="196"/>
      <c r="F374" s="184"/>
      <c r="H374" s="194"/>
    </row>
    <row r="375" spans="1:8" s="176" customFormat="1" x14ac:dyDescent="0.2">
      <c r="A375" s="167"/>
      <c r="B375" s="183"/>
      <c r="C375" s="195"/>
      <c r="D375" s="200"/>
      <c r="E375" s="196"/>
      <c r="F375" s="184"/>
      <c r="H375" s="194"/>
    </row>
    <row r="376" spans="1:8" s="176" customFormat="1" x14ac:dyDescent="0.2">
      <c r="A376" s="167"/>
      <c r="B376" s="183"/>
      <c r="C376" s="195"/>
      <c r="D376" s="200"/>
      <c r="E376" s="196"/>
      <c r="F376" s="184"/>
      <c r="H376" s="194"/>
    </row>
    <row r="377" spans="1:8" s="176" customFormat="1" x14ac:dyDescent="0.2">
      <c r="A377" s="167"/>
      <c r="B377" s="183"/>
      <c r="C377" s="195"/>
      <c r="D377" s="200"/>
      <c r="E377" s="196"/>
      <c r="F377" s="184"/>
      <c r="H377" s="194"/>
    </row>
    <row r="378" spans="1:8" s="176" customFormat="1" x14ac:dyDescent="0.2">
      <c r="A378" s="167"/>
      <c r="B378" s="183"/>
      <c r="C378" s="195"/>
      <c r="D378" s="200"/>
      <c r="E378" s="196"/>
      <c r="F378" s="184"/>
      <c r="H378" s="194"/>
    </row>
    <row r="379" spans="1:8" s="176" customFormat="1" x14ac:dyDescent="0.2">
      <c r="A379" s="167"/>
      <c r="B379" s="183"/>
      <c r="C379" s="195"/>
      <c r="D379" s="200"/>
      <c r="E379" s="196"/>
      <c r="F379" s="184"/>
      <c r="H379" s="194"/>
    </row>
    <row r="380" spans="1:8" s="176" customFormat="1" x14ac:dyDescent="0.2">
      <c r="A380" s="167"/>
      <c r="B380" s="183"/>
      <c r="C380" s="195"/>
      <c r="D380" s="200"/>
      <c r="E380" s="196"/>
      <c r="F380" s="184"/>
      <c r="H380" s="194"/>
    </row>
    <row r="381" spans="1:8" s="176" customFormat="1" x14ac:dyDescent="0.2">
      <c r="A381" s="167"/>
      <c r="B381" s="183"/>
      <c r="C381" s="195"/>
      <c r="D381" s="200"/>
      <c r="E381" s="196"/>
      <c r="F381" s="184"/>
      <c r="H381" s="194"/>
    </row>
    <row r="382" spans="1:8" s="176" customFormat="1" x14ac:dyDescent="0.2">
      <c r="A382" s="167"/>
      <c r="B382" s="183"/>
      <c r="C382" s="195"/>
      <c r="D382" s="200"/>
      <c r="E382" s="196"/>
      <c r="F382" s="184"/>
      <c r="H382" s="194"/>
    </row>
    <row r="383" spans="1:8" s="176" customFormat="1" x14ac:dyDescent="0.2">
      <c r="A383" s="167"/>
      <c r="B383" s="183"/>
      <c r="C383" s="195"/>
      <c r="D383" s="200"/>
      <c r="E383" s="196"/>
      <c r="F383" s="184"/>
      <c r="H383" s="194"/>
    </row>
    <row r="384" spans="1:8" s="176" customFormat="1" x14ac:dyDescent="0.2">
      <c r="A384" s="167"/>
      <c r="B384" s="183"/>
      <c r="C384" s="195"/>
      <c r="D384" s="200"/>
      <c r="E384" s="196"/>
      <c r="F384" s="184"/>
      <c r="H384" s="194"/>
    </row>
    <row r="385" spans="1:8" s="176" customFormat="1" x14ac:dyDescent="0.2">
      <c r="A385" s="167"/>
      <c r="B385" s="183"/>
      <c r="C385" s="195"/>
      <c r="D385" s="200"/>
      <c r="E385" s="196"/>
      <c r="F385" s="184"/>
      <c r="H385" s="194"/>
    </row>
    <row r="386" spans="1:8" s="176" customFormat="1" x14ac:dyDescent="0.2">
      <c r="A386" s="167"/>
      <c r="B386" s="183"/>
      <c r="C386" s="195"/>
      <c r="D386" s="200"/>
      <c r="E386" s="196"/>
      <c r="F386" s="184"/>
      <c r="H386" s="194"/>
    </row>
    <row r="387" spans="1:8" s="176" customFormat="1" x14ac:dyDescent="0.2">
      <c r="A387" s="167"/>
      <c r="B387" s="183"/>
      <c r="C387" s="195"/>
      <c r="D387" s="200"/>
      <c r="E387" s="196"/>
      <c r="F387" s="184"/>
      <c r="H387" s="194"/>
    </row>
    <row r="388" spans="1:8" s="176" customFormat="1" x14ac:dyDescent="0.2">
      <c r="A388" s="167"/>
      <c r="B388" s="183"/>
      <c r="C388" s="195"/>
      <c r="D388" s="200"/>
      <c r="E388" s="196"/>
      <c r="F388" s="184"/>
      <c r="H388" s="194"/>
    </row>
    <row r="389" spans="1:8" s="176" customFormat="1" x14ac:dyDescent="0.2">
      <c r="A389" s="167"/>
      <c r="B389" s="183"/>
      <c r="C389" s="195"/>
      <c r="D389" s="200"/>
      <c r="E389" s="196"/>
      <c r="F389" s="184"/>
      <c r="H389" s="194"/>
    </row>
    <row r="390" spans="1:8" s="176" customFormat="1" x14ac:dyDescent="0.2">
      <c r="A390" s="167"/>
      <c r="B390" s="183"/>
      <c r="C390" s="195"/>
      <c r="D390" s="200"/>
      <c r="E390" s="196"/>
      <c r="F390" s="184"/>
      <c r="H390" s="194"/>
    </row>
    <row r="391" spans="1:8" s="176" customFormat="1" x14ac:dyDescent="0.2">
      <c r="A391" s="167"/>
      <c r="B391" s="183"/>
      <c r="C391" s="195"/>
      <c r="D391" s="200"/>
      <c r="E391" s="196"/>
      <c r="F391" s="184"/>
      <c r="H391" s="194"/>
    </row>
    <row r="392" spans="1:8" s="176" customFormat="1" x14ac:dyDescent="0.2">
      <c r="A392" s="167"/>
      <c r="B392" s="183"/>
      <c r="C392" s="195"/>
      <c r="D392" s="200"/>
      <c r="E392" s="196"/>
      <c r="F392" s="184"/>
      <c r="H392" s="194"/>
    </row>
    <row r="393" spans="1:8" s="176" customFormat="1" x14ac:dyDescent="0.2">
      <c r="A393" s="167"/>
      <c r="B393" s="183"/>
      <c r="C393" s="195"/>
      <c r="D393" s="200"/>
      <c r="E393" s="196"/>
      <c r="F393" s="184"/>
      <c r="H393" s="194"/>
    </row>
    <row r="394" spans="1:8" s="176" customFormat="1" x14ac:dyDescent="0.2">
      <c r="A394" s="167"/>
      <c r="B394" s="183"/>
      <c r="C394" s="195"/>
      <c r="D394" s="200"/>
      <c r="E394" s="196"/>
      <c r="F394" s="184"/>
      <c r="H394" s="194"/>
    </row>
    <row r="395" spans="1:8" s="176" customFormat="1" x14ac:dyDescent="0.2">
      <c r="A395" s="167"/>
      <c r="B395" s="183"/>
      <c r="C395" s="195"/>
      <c r="D395" s="200"/>
      <c r="E395" s="196"/>
      <c r="F395" s="184"/>
      <c r="H395" s="194"/>
    </row>
    <row r="396" spans="1:8" s="176" customFormat="1" x14ac:dyDescent="0.2">
      <c r="A396" s="167"/>
      <c r="B396" s="183"/>
      <c r="C396" s="195"/>
      <c r="D396" s="200"/>
      <c r="E396" s="196"/>
      <c r="F396" s="184"/>
      <c r="H396" s="194"/>
    </row>
    <row r="397" spans="1:8" s="176" customFormat="1" x14ac:dyDescent="0.2">
      <c r="A397" s="167"/>
      <c r="B397" s="183"/>
      <c r="C397" s="195"/>
      <c r="D397" s="200"/>
      <c r="E397" s="196"/>
      <c r="F397" s="184"/>
      <c r="H397" s="194"/>
    </row>
    <row r="398" spans="1:8" s="176" customFormat="1" x14ac:dyDescent="0.2">
      <c r="A398" s="167"/>
      <c r="B398" s="183"/>
      <c r="C398" s="195"/>
      <c r="D398" s="200"/>
      <c r="E398" s="196"/>
      <c r="F398" s="184"/>
      <c r="H398" s="194"/>
    </row>
    <row r="399" spans="1:8" s="176" customFormat="1" x14ac:dyDescent="0.2">
      <c r="A399" s="167"/>
      <c r="B399" s="183"/>
      <c r="C399" s="195"/>
      <c r="D399" s="200"/>
      <c r="E399" s="196"/>
      <c r="F399" s="184"/>
      <c r="H399" s="194"/>
    </row>
    <row r="400" spans="1:8" s="176" customFormat="1" x14ac:dyDescent="0.2">
      <c r="A400" s="167"/>
      <c r="B400" s="183"/>
      <c r="C400" s="195"/>
      <c r="D400" s="200"/>
      <c r="E400" s="196"/>
      <c r="F400" s="184"/>
      <c r="H400" s="194"/>
    </row>
    <row r="401" spans="1:8" s="176" customFormat="1" x14ac:dyDescent="0.2">
      <c r="A401" s="167"/>
      <c r="B401" s="183"/>
      <c r="C401" s="195"/>
      <c r="D401" s="200"/>
      <c r="E401" s="196"/>
      <c r="F401" s="184"/>
      <c r="H401" s="194"/>
    </row>
    <row r="402" spans="1:8" s="176" customFormat="1" x14ac:dyDescent="0.2">
      <c r="A402" s="167"/>
      <c r="B402" s="183"/>
      <c r="C402" s="195"/>
      <c r="D402" s="200"/>
      <c r="E402" s="196"/>
      <c r="F402" s="184"/>
      <c r="H402" s="194"/>
    </row>
    <row r="403" spans="1:8" s="176" customFormat="1" x14ac:dyDescent="0.2">
      <c r="A403" s="167"/>
      <c r="B403" s="183"/>
      <c r="C403" s="195"/>
      <c r="D403" s="200"/>
      <c r="E403" s="196"/>
      <c r="F403" s="184"/>
      <c r="H403" s="194"/>
    </row>
    <row r="404" spans="1:8" s="176" customFormat="1" x14ac:dyDescent="0.2">
      <c r="A404" s="167"/>
      <c r="B404" s="183"/>
      <c r="C404" s="195"/>
      <c r="D404" s="200"/>
      <c r="E404" s="196"/>
      <c r="F404" s="184"/>
      <c r="H404" s="194"/>
    </row>
    <row r="405" spans="1:8" s="176" customFormat="1" x14ac:dyDescent="0.2">
      <c r="A405" s="167"/>
      <c r="B405" s="183"/>
      <c r="C405" s="195"/>
      <c r="D405" s="200"/>
      <c r="E405" s="196"/>
      <c r="F405" s="184"/>
      <c r="H405" s="194"/>
    </row>
    <row r="406" spans="1:8" s="176" customFormat="1" x14ac:dyDescent="0.2">
      <c r="A406" s="167"/>
      <c r="B406" s="183"/>
      <c r="C406" s="195"/>
      <c r="D406" s="200"/>
      <c r="E406" s="196"/>
      <c r="F406" s="184"/>
      <c r="H406" s="194"/>
    </row>
    <row r="407" spans="1:8" s="176" customFormat="1" x14ac:dyDescent="0.2">
      <c r="A407" s="167"/>
      <c r="B407" s="183"/>
      <c r="C407" s="195"/>
      <c r="D407" s="200"/>
      <c r="E407" s="196"/>
      <c r="F407" s="184"/>
      <c r="H407" s="194"/>
    </row>
    <row r="408" spans="1:8" s="176" customFormat="1" x14ac:dyDescent="0.2">
      <c r="A408" s="167"/>
      <c r="B408" s="183"/>
      <c r="C408" s="195"/>
      <c r="D408" s="200"/>
      <c r="E408" s="196"/>
      <c r="F408" s="184"/>
      <c r="H408" s="194"/>
    </row>
    <row r="409" spans="1:8" s="176" customFormat="1" x14ac:dyDescent="0.2">
      <c r="A409" s="167"/>
      <c r="B409" s="183"/>
      <c r="C409" s="195"/>
      <c r="D409" s="200"/>
      <c r="E409" s="196"/>
      <c r="F409" s="184"/>
      <c r="H409" s="194"/>
    </row>
    <row r="410" spans="1:8" s="176" customFormat="1" x14ac:dyDescent="0.2">
      <c r="A410" s="167"/>
      <c r="B410" s="183"/>
      <c r="C410" s="195"/>
      <c r="D410" s="200"/>
      <c r="E410" s="196"/>
      <c r="F410" s="184"/>
      <c r="H410" s="194"/>
    </row>
    <row r="411" spans="1:8" s="176" customFormat="1" x14ac:dyDescent="0.2">
      <c r="A411" s="167"/>
      <c r="B411" s="183"/>
      <c r="C411" s="195"/>
      <c r="D411" s="200"/>
      <c r="E411" s="196"/>
      <c r="F411" s="184"/>
      <c r="H411" s="194"/>
    </row>
    <row r="412" spans="1:8" s="176" customFormat="1" x14ac:dyDescent="0.2">
      <c r="A412" s="167"/>
      <c r="B412" s="183"/>
      <c r="C412" s="195"/>
      <c r="D412" s="200"/>
      <c r="E412" s="196"/>
      <c r="F412" s="184"/>
      <c r="H412" s="194"/>
    </row>
    <row r="413" spans="1:8" s="176" customFormat="1" x14ac:dyDescent="0.2">
      <c r="A413" s="167"/>
      <c r="B413" s="183"/>
      <c r="C413" s="195"/>
      <c r="D413" s="200"/>
      <c r="E413" s="196"/>
      <c r="F413" s="184"/>
      <c r="H413" s="194"/>
    </row>
    <row r="414" spans="1:8" s="176" customFormat="1" x14ac:dyDescent="0.2">
      <c r="A414" s="167"/>
      <c r="B414" s="183"/>
      <c r="C414" s="195"/>
      <c r="D414" s="200"/>
      <c r="E414" s="196"/>
      <c r="F414" s="184"/>
      <c r="H414" s="194"/>
    </row>
    <row r="415" spans="1:8" s="176" customFormat="1" x14ac:dyDescent="0.2">
      <c r="A415" s="167"/>
      <c r="B415" s="183"/>
      <c r="C415" s="195"/>
      <c r="D415" s="200"/>
      <c r="E415" s="196"/>
      <c r="F415" s="184"/>
      <c r="H415" s="194"/>
    </row>
    <row r="416" spans="1:8" s="176" customFormat="1" x14ac:dyDescent="0.2">
      <c r="A416" s="167"/>
      <c r="B416" s="183"/>
      <c r="C416" s="195"/>
      <c r="D416" s="200"/>
      <c r="E416" s="196"/>
      <c r="F416" s="184"/>
      <c r="H416" s="194"/>
    </row>
    <row r="417" spans="1:8" s="176" customFormat="1" x14ac:dyDescent="0.2">
      <c r="A417" s="167"/>
      <c r="B417" s="183"/>
      <c r="C417" s="195"/>
      <c r="D417" s="200"/>
      <c r="E417" s="196"/>
      <c r="F417" s="184"/>
      <c r="H417" s="194"/>
    </row>
    <row r="418" spans="1:8" s="176" customFormat="1" x14ac:dyDescent="0.2">
      <c r="A418" s="167"/>
      <c r="B418" s="183"/>
      <c r="C418" s="195"/>
      <c r="D418" s="200"/>
      <c r="E418" s="196"/>
      <c r="F418" s="184"/>
      <c r="H418" s="194"/>
    </row>
    <row r="419" spans="1:8" s="176" customFormat="1" x14ac:dyDescent="0.2">
      <c r="A419" s="167"/>
      <c r="B419" s="183"/>
      <c r="C419" s="195"/>
      <c r="D419" s="200"/>
      <c r="E419" s="196"/>
      <c r="F419" s="184"/>
      <c r="H419" s="194"/>
    </row>
    <row r="420" spans="1:8" s="176" customFormat="1" x14ac:dyDescent="0.2">
      <c r="A420" s="167"/>
      <c r="B420" s="183"/>
      <c r="C420" s="195"/>
      <c r="D420" s="200"/>
      <c r="E420" s="196"/>
      <c r="F420" s="184"/>
      <c r="H420" s="194"/>
    </row>
    <row r="421" spans="1:8" s="176" customFormat="1" x14ac:dyDescent="0.2">
      <c r="A421" s="167"/>
      <c r="B421" s="183"/>
      <c r="C421" s="195"/>
      <c r="D421" s="200"/>
      <c r="E421" s="196"/>
      <c r="F421" s="184"/>
      <c r="H421" s="194"/>
    </row>
    <row r="422" spans="1:8" s="176" customFormat="1" x14ac:dyDescent="0.2">
      <c r="A422" s="167"/>
      <c r="B422" s="183"/>
      <c r="C422" s="195"/>
      <c r="D422" s="200"/>
      <c r="E422" s="196"/>
      <c r="F422" s="184"/>
      <c r="H422" s="194"/>
    </row>
    <row r="423" spans="1:8" s="176" customFormat="1" x14ac:dyDescent="0.2">
      <c r="A423" s="167"/>
      <c r="B423" s="183"/>
      <c r="C423" s="195"/>
      <c r="D423" s="200"/>
      <c r="E423" s="196"/>
      <c r="F423" s="184"/>
      <c r="H423" s="194"/>
    </row>
    <row r="424" spans="1:8" s="176" customFormat="1" x14ac:dyDescent="0.2">
      <c r="A424" s="167"/>
      <c r="B424" s="183"/>
      <c r="C424" s="195"/>
      <c r="D424" s="200"/>
      <c r="E424" s="196"/>
      <c r="F424" s="184"/>
      <c r="H424" s="194"/>
    </row>
    <row r="425" spans="1:8" s="176" customFormat="1" x14ac:dyDescent="0.2">
      <c r="A425" s="167"/>
      <c r="B425" s="183"/>
      <c r="C425" s="195"/>
      <c r="D425" s="200"/>
      <c r="E425" s="196"/>
      <c r="F425" s="184"/>
      <c r="H425" s="194"/>
    </row>
    <row r="426" spans="1:8" s="176" customFormat="1" x14ac:dyDescent="0.2">
      <c r="A426" s="167"/>
      <c r="B426" s="183"/>
      <c r="C426" s="195"/>
      <c r="D426" s="200"/>
      <c r="E426" s="196"/>
      <c r="F426" s="184"/>
      <c r="H426" s="194"/>
    </row>
    <row r="427" spans="1:8" s="176" customFormat="1" x14ac:dyDescent="0.2">
      <c r="A427" s="167"/>
      <c r="B427" s="183"/>
      <c r="C427" s="195"/>
      <c r="D427" s="200"/>
      <c r="E427" s="196"/>
      <c r="F427" s="184"/>
      <c r="H427" s="194"/>
    </row>
    <row r="428" spans="1:8" s="176" customFormat="1" x14ac:dyDescent="0.2">
      <c r="A428" s="167"/>
      <c r="B428" s="183"/>
      <c r="C428" s="195"/>
      <c r="D428" s="200"/>
      <c r="E428" s="196"/>
      <c r="F428" s="184"/>
      <c r="H428" s="194"/>
    </row>
    <row r="429" spans="1:8" s="176" customFormat="1" x14ac:dyDescent="0.2">
      <c r="A429" s="167"/>
      <c r="B429" s="183"/>
      <c r="C429" s="195"/>
      <c r="D429" s="200"/>
      <c r="E429" s="196"/>
      <c r="F429" s="184"/>
      <c r="H429" s="194"/>
    </row>
    <row r="430" spans="1:8" s="176" customFormat="1" x14ac:dyDescent="0.2">
      <c r="A430" s="167"/>
      <c r="B430" s="183"/>
      <c r="C430" s="195"/>
      <c r="D430" s="200"/>
      <c r="E430" s="196"/>
      <c r="F430" s="184"/>
      <c r="H430" s="194"/>
    </row>
    <row r="431" spans="1:8" s="176" customFormat="1" x14ac:dyDescent="0.2">
      <c r="A431" s="167"/>
      <c r="B431" s="183"/>
      <c r="C431" s="195"/>
      <c r="D431" s="200"/>
      <c r="E431" s="196"/>
      <c r="F431" s="184"/>
      <c r="H431" s="194"/>
    </row>
    <row r="432" spans="1:8" s="176" customFormat="1" x14ac:dyDescent="0.2">
      <c r="A432" s="167"/>
      <c r="B432" s="183"/>
      <c r="C432" s="195"/>
      <c r="D432" s="200"/>
      <c r="E432" s="196"/>
      <c r="F432" s="184"/>
      <c r="H432" s="194"/>
    </row>
    <row r="433" spans="1:8" s="176" customFormat="1" x14ac:dyDescent="0.2">
      <c r="A433" s="167"/>
      <c r="B433" s="183"/>
      <c r="C433" s="195"/>
      <c r="D433" s="200"/>
      <c r="E433" s="196"/>
      <c r="F433" s="184"/>
      <c r="H433" s="194"/>
    </row>
    <row r="434" spans="1:8" s="176" customFormat="1" x14ac:dyDescent="0.2">
      <c r="A434" s="167"/>
      <c r="B434" s="183"/>
      <c r="C434" s="195"/>
      <c r="D434" s="200"/>
      <c r="E434" s="196"/>
      <c r="F434" s="184"/>
      <c r="H434" s="194"/>
    </row>
    <row r="435" spans="1:8" s="176" customFormat="1" x14ac:dyDescent="0.2">
      <c r="A435" s="167"/>
      <c r="B435" s="183"/>
      <c r="C435" s="195"/>
      <c r="D435" s="200"/>
      <c r="E435" s="196"/>
      <c r="F435" s="184"/>
      <c r="H435" s="194"/>
    </row>
    <row r="436" spans="1:8" s="176" customFormat="1" x14ac:dyDescent="0.2">
      <c r="A436" s="167"/>
      <c r="B436" s="183"/>
      <c r="C436" s="195"/>
      <c r="D436" s="200"/>
      <c r="E436" s="196"/>
      <c r="F436" s="184"/>
      <c r="H436" s="194"/>
    </row>
    <row r="437" spans="1:8" s="176" customFormat="1" x14ac:dyDescent="0.2">
      <c r="A437" s="167"/>
      <c r="B437" s="183"/>
      <c r="C437" s="195"/>
      <c r="D437" s="200"/>
      <c r="E437" s="196"/>
      <c r="F437" s="184"/>
      <c r="H437" s="194"/>
    </row>
    <row r="438" spans="1:8" s="176" customFormat="1" x14ac:dyDescent="0.2">
      <c r="A438" s="167"/>
      <c r="B438" s="183"/>
      <c r="C438" s="195"/>
      <c r="D438" s="200"/>
      <c r="E438" s="196"/>
      <c r="F438" s="184"/>
      <c r="H438" s="194"/>
    </row>
    <row r="439" spans="1:8" s="176" customFormat="1" x14ac:dyDescent="0.2">
      <c r="A439" s="167"/>
      <c r="B439" s="183"/>
      <c r="C439" s="195"/>
      <c r="D439" s="200"/>
      <c r="E439" s="196"/>
      <c r="F439" s="184"/>
      <c r="H439" s="194"/>
    </row>
    <row r="440" spans="1:8" s="176" customFormat="1" x14ac:dyDescent="0.2">
      <c r="A440" s="167"/>
      <c r="B440" s="183"/>
      <c r="C440" s="195"/>
      <c r="D440" s="200"/>
      <c r="E440" s="196"/>
      <c r="F440" s="184"/>
      <c r="H440" s="194"/>
    </row>
    <row r="441" spans="1:8" s="176" customFormat="1" x14ac:dyDescent="0.2">
      <c r="A441" s="167"/>
      <c r="B441" s="183"/>
      <c r="C441" s="195"/>
      <c r="D441" s="200"/>
      <c r="E441" s="196"/>
      <c r="F441" s="184"/>
      <c r="H441" s="194"/>
    </row>
    <row r="442" spans="1:8" s="176" customFormat="1" x14ac:dyDescent="0.2">
      <c r="A442" s="167"/>
      <c r="B442" s="183"/>
      <c r="C442" s="195"/>
      <c r="D442" s="200"/>
      <c r="E442" s="196"/>
      <c r="F442" s="184"/>
      <c r="H442" s="194"/>
    </row>
    <row r="443" spans="1:8" s="176" customFormat="1" x14ac:dyDescent="0.2">
      <c r="A443" s="167"/>
      <c r="B443" s="183"/>
      <c r="C443" s="195"/>
      <c r="D443" s="200"/>
      <c r="E443" s="196"/>
      <c r="F443" s="184"/>
      <c r="H443" s="194"/>
    </row>
    <row r="444" spans="1:8" s="176" customFormat="1" x14ac:dyDescent="0.2">
      <c r="A444" s="167"/>
      <c r="B444" s="183"/>
      <c r="C444" s="195"/>
      <c r="D444" s="200"/>
      <c r="E444" s="196"/>
      <c r="F444" s="184"/>
      <c r="H444" s="194"/>
    </row>
    <row r="445" spans="1:8" s="176" customFormat="1" x14ac:dyDescent="0.2">
      <c r="A445" s="167"/>
      <c r="B445" s="183"/>
      <c r="C445" s="195"/>
      <c r="D445" s="200"/>
      <c r="E445" s="196"/>
      <c r="F445" s="184"/>
      <c r="H445" s="194"/>
    </row>
    <row r="446" spans="1:8" s="176" customFormat="1" x14ac:dyDescent="0.2">
      <c r="A446" s="167"/>
      <c r="B446" s="183"/>
      <c r="C446" s="195"/>
      <c r="D446" s="200"/>
      <c r="E446" s="196"/>
      <c r="F446" s="184"/>
      <c r="H446" s="194"/>
    </row>
    <row r="447" spans="1:8" s="176" customFormat="1" x14ac:dyDescent="0.2">
      <c r="A447" s="167"/>
      <c r="B447" s="183"/>
      <c r="C447" s="195"/>
      <c r="D447" s="200"/>
      <c r="E447" s="196"/>
      <c r="F447" s="184"/>
      <c r="H447" s="194"/>
    </row>
    <row r="448" spans="1:8" s="176" customFormat="1" x14ac:dyDescent="0.2">
      <c r="A448" s="167"/>
      <c r="B448" s="183"/>
      <c r="C448" s="195"/>
      <c r="D448" s="200"/>
      <c r="E448" s="196"/>
      <c r="F448" s="184"/>
      <c r="H448" s="194"/>
    </row>
    <row r="449" spans="1:8" s="176" customFormat="1" x14ac:dyDescent="0.2">
      <c r="A449" s="167"/>
      <c r="B449" s="183"/>
      <c r="C449" s="195"/>
      <c r="D449" s="200"/>
      <c r="E449" s="196"/>
      <c r="F449" s="184"/>
      <c r="H449" s="194"/>
    </row>
    <row r="450" spans="1:8" s="176" customFormat="1" x14ac:dyDescent="0.2">
      <c r="A450" s="167"/>
      <c r="B450" s="183"/>
      <c r="C450" s="195"/>
      <c r="D450" s="200"/>
      <c r="E450" s="196"/>
      <c r="F450" s="184"/>
      <c r="H450" s="194"/>
    </row>
    <row r="451" spans="1:8" s="176" customFormat="1" x14ac:dyDescent="0.2">
      <c r="A451" s="167"/>
      <c r="B451" s="183"/>
      <c r="C451" s="195"/>
      <c r="D451" s="200"/>
      <c r="E451" s="196"/>
      <c r="F451" s="184"/>
      <c r="H451" s="194"/>
    </row>
    <row r="452" spans="1:8" s="176" customFormat="1" x14ac:dyDescent="0.2">
      <c r="A452" s="167"/>
      <c r="B452" s="183"/>
      <c r="C452" s="195"/>
      <c r="D452" s="200"/>
      <c r="E452" s="196"/>
      <c r="F452" s="184"/>
      <c r="H452" s="194"/>
    </row>
    <row r="453" spans="1:8" s="176" customFormat="1" x14ac:dyDescent="0.2">
      <c r="A453" s="167"/>
      <c r="B453" s="183"/>
      <c r="C453" s="195"/>
      <c r="D453" s="200"/>
      <c r="E453" s="196"/>
      <c r="F453" s="184"/>
      <c r="H453" s="194"/>
    </row>
    <row r="454" spans="1:8" s="176" customFormat="1" x14ac:dyDescent="0.2">
      <c r="A454" s="167"/>
      <c r="B454" s="183"/>
      <c r="C454" s="195"/>
      <c r="D454" s="200"/>
      <c r="E454" s="196"/>
      <c r="F454" s="184"/>
      <c r="H454" s="194"/>
    </row>
    <row r="455" spans="1:8" s="176" customFormat="1" x14ac:dyDescent="0.2">
      <c r="A455" s="167"/>
      <c r="B455" s="183"/>
      <c r="C455" s="195"/>
      <c r="D455" s="200"/>
      <c r="E455" s="196"/>
      <c r="F455" s="184"/>
      <c r="H455" s="194"/>
    </row>
    <row r="456" spans="1:8" s="176" customFormat="1" x14ac:dyDescent="0.2">
      <c r="A456" s="167"/>
      <c r="B456" s="183"/>
      <c r="C456" s="195"/>
      <c r="D456" s="200"/>
      <c r="E456" s="196"/>
      <c r="F456" s="184"/>
      <c r="H456" s="194"/>
    </row>
    <row r="457" spans="1:8" s="176" customFormat="1" x14ac:dyDescent="0.2">
      <c r="A457" s="167"/>
      <c r="B457" s="183"/>
      <c r="C457" s="195"/>
      <c r="D457" s="200"/>
      <c r="E457" s="196"/>
      <c r="F457" s="184"/>
      <c r="H457" s="194"/>
    </row>
    <row r="458" spans="1:8" s="176" customFormat="1" x14ac:dyDescent="0.2">
      <c r="A458" s="167"/>
      <c r="B458" s="183"/>
      <c r="C458" s="195"/>
      <c r="D458" s="200"/>
      <c r="E458" s="196"/>
      <c r="F458" s="184"/>
      <c r="H458" s="194"/>
    </row>
    <row r="459" spans="1:8" s="176" customFormat="1" x14ac:dyDescent="0.2">
      <c r="A459" s="167"/>
      <c r="B459" s="183"/>
      <c r="C459" s="195"/>
      <c r="D459" s="200"/>
      <c r="E459" s="196"/>
      <c r="F459" s="184"/>
      <c r="H459" s="194"/>
    </row>
    <row r="460" spans="1:8" s="176" customFormat="1" x14ac:dyDescent="0.2">
      <c r="A460" s="167"/>
      <c r="B460" s="183"/>
      <c r="C460" s="195"/>
      <c r="D460" s="200"/>
      <c r="E460" s="196"/>
      <c r="F460" s="184"/>
      <c r="H460" s="194"/>
    </row>
    <row r="461" spans="1:8" s="176" customFormat="1" x14ac:dyDescent="0.2">
      <c r="A461" s="167"/>
      <c r="B461" s="183"/>
      <c r="C461" s="195"/>
      <c r="D461" s="200"/>
      <c r="E461" s="196"/>
      <c r="F461" s="184"/>
      <c r="H461" s="194"/>
    </row>
    <row r="462" spans="1:8" s="176" customFormat="1" x14ac:dyDescent="0.2">
      <c r="A462" s="167"/>
      <c r="B462" s="183"/>
      <c r="C462" s="195"/>
      <c r="D462" s="200"/>
      <c r="E462" s="196"/>
      <c r="F462" s="184"/>
      <c r="H462" s="194"/>
    </row>
    <row r="463" spans="1:8" s="176" customFormat="1" x14ac:dyDescent="0.2">
      <c r="A463" s="167"/>
      <c r="B463" s="183"/>
      <c r="C463" s="195"/>
      <c r="D463" s="200"/>
      <c r="E463" s="196"/>
      <c r="F463" s="184"/>
      <c r="H463" s="194"/>
    </row>
    <row r="464" spans="1:8" s="176" customFormat="1" x14ac:dyDescent="0.2">
      <c r="A464" s="167"/>
      <c r="B464" s="183"/>
      <c r="C464" s="195"/>
      <c r="D464" s="200"/>
      <c r="E464" s="196"/>
      <c r="F464" s="184"/>
      <c r="H464" s="194"/>
    </row>
    <row r="465" spans="1:8" s="176" customFormat="1" x14ac:dyDescent="0.2">
      <c r="A465" s="167"/>
      <c r="B465" s="183"/>
      <c r="C465" s="195"/>
      <c r="D465" s="200"/>
      <c r="E465" s="196"/>
      <c r="F465" s="184"/>
      <c r="H465" s="194"/>
    </row>
    <row r="466" spans="1:8" s="176" customFormat="1" x14ac:dyDescent="0.2">
      <c r="A466" s="167"/>
      <c r="B466" s="183"/>
      <c r="C466" s="195"/>
      <c r="D466" s="200"/>
      <c r="E466" s="196"/>
      <c r="F466" s="184"/>
      <c r="H466" s="194"/>
    </row>
    <row r="467" spans="1:8" s="176" customFormat="1" x14ac:dyDescent="0.2">
      <c r="A467" s="167"/>
      <c r="B467" s="183"/>
      <c r="C467" s="195"/>
      <c r="D467" s="200"/>
      <c r="E467" s="196"/>
      <c r="F467" s="184"/>
      <c r="H467" s="194"/>
    </row>
    <row r="468" spans="1:8" s="176" customFormat="1" x14ac:dyDescent="0.2">
      <c r="A468" s="167"/>
      <c r="B468" s="183"/>
      <c r="C468" s="195"/>
      <c r="D468" s="200"/>
      <c r="E468" s="196"/>
      <c r="F468" s="184"/>
      <c r="H468" s="194"/>
    </row>
    <row r="469" spans="1:8" s="176" customFormat="1" x14ac:dyDescent="0.2">
      <c r="A469" s="167"/>
      <c r="B469" s="183"/>
      <c r="C469" s="195"/>
      <c r="D469" s="200"/>
      <c r="E469" s="196"/>
      <c r="F469" s="184"/>
      <c r="H469" s="194"/>
    </row>
    <row r="470" spans="1:8" s="176" customFormat="1" x14ac:dyDescent="0.2">
      <c r="A470" s="167"/>
      <c r="B470" s="183"/>
      <c r="C470" s="195"/>
      <c r="D470" s="200"/>
      <c r="E470" s="196"/>
      <c r="F470" s="184"/>
      <c r="H470" s="194"/>
    </row>
    <row r="471" spans="1:8" s="176" customFormat="1" x14ac:dyDescent="0.2">
      <c r="A471" s="167"/>
      <c r="B471" s="183"/>
      <c r="C471" s="195"/>
      <c r="D471" s="200"/>
      <c r="E471" s="196"/>
      <c r="F471" s="184"/>
      <c r="H471" s="194"/>
    </row>
    <row r="472" spans="1:8" s="176" customFormat="1" x14ac:dyDescent="0.2">
      <c r="A472" s="167"/>
      <c r="B472" s="183"/>
      <c r="C472" s="195"/>
      <c r="D472" s="200"/>
      <c r="E472" s="196"/>
      <c r="F472" s="184"/>
      <c r="H472" s="194"/>
    </row>
    <row r="473" spans="1:8" s="176" customFormat="1" x14ac:dyDescent="0.2">
      <c r="A473" s="167"/>
      <c r="B473" s="183"/>
      <c r="C473" s="195"/>
      <c r="D473" s="200"/>
      <c r="E473" s="196"/>
      <c r="F473" s="184"/>
      <c r="H473" s="194"/>
    </row>
    <row r="474" spans="1:8" s="176" customFormat="1" x14ac:dyDescent="0.2">
      <c r="A474" s="167"/>
      <c r="B474" s="183"/>
      <c r="C474" s="195"/>
      <c r="D474" s="200"/>
      <c r="E474" s="196"/>
      <c r="F474" s="184"/>
      <c r="H474" s="194"/>
    </row>
    <row r="475" spans="1:8" s="176" customFormat="1" x14ac:dyDescent="0.2">
      <c r="A475" s="167"/>
      <c r="B475" s="183"/>
      <c r="C475" s="195"/>
      <c r="D475" s="200"/>
      <c r="E475" s="196"/>
      <c r="F475" s="184"/>
      <c r="H475" s="194"/>
    </row>
    <row r="476" spans="1:8" s="176" customFormat="1" x14ac:dyDescent="0.2">
      <c r="A476" s="167"/>
      <c r="B476" s="183"/>
      <c r="C476" s="195"/>
      <c r="D476" s="200"/>
      <c r="E476" s="196"/>
      <c r="F476" s="184"/>
      <c r="H476" s="194"/>
    </row>
    <row r="477" spans="1:8" s="176" customFormat="1" x14ac:dyDescent="0.2">
      <c r="A477" s="167"/>
      <c r="B477" s="183"/>
      <c r="C477" s="195"/>
      <c r="D477" s="200"/>
      <c r="E477" s="196"/>
      <c r="F477" s="184"/>
      <c r="H477" s="194"/>
    </row>
    <row r="478" spans="1:8" s="176" customFormat="1" x14ac:dyDescent="0.2">
      <c r="A478" s="167"/>
      <c r="B478" s="183"/>
      <c r="C478" s="195"/>
      <c r="D478" s="200"/>
      <c r="E478" s="196"/>
      <c r="F478" s="184"/>
      <c r="H478" s="194"/>
    </row>
    <row r="479" spans="1:8" s="176" customFormat="1" x14ac:dyDescent="0.2">
      <c r="A479" s="167"/>
      <c r="B479" s="183"/>
      <c r="C479" s="195"/>
      <c r="D479" s="200"/>
      <c r="E479" s="196"/>
      <c r="F479" s="184"/>
      <c r="H479" s="194"/>
    </row>
    <row r="480" spans="1:8" s="176" customFormat="1" x14ac:dyDescent="0.2">
      <c r="A480" s="167"/>
      <c r="B480" s="183"/>
      <c r="C480" s="195"/>
      <c r="D480" s="200"/>
      <c r="E480" s="196"/>
      <c r="F480" s="184"/>
      <c r="H480" s="194"/>
    </row>
    <row r="481" spans="1:8" s="176" customFormat="1" x14ac:dyDescent="0.2">
      <c r="A481" s="167"/>
      <c r="B481" s="183"/>
      <c r="C481" s="195"/>
      <c r="D481" s="200"/>
      <c r="E481" s="196"/>
      <c r="F481" s="184"/>
      <c r="H481" s="194"/>
    </row>
    <row r="482" spans="1:8" s="176" customFormat="1" x14ac:dyDescent="0.2">
      <c r="A482" s="167"/>
      <c r="B482" s="183"/>
      <c r="C482" s="195"/>
      <c r="D482" s="200"/>
      <c r="E482" s="196"/>
      <c r="F482" s="184"/>
      <c r="H482" s="194"/>
    </row>
    <row r="483" spans="1:8" s="176" customFormat="1" x14ac:dyDescent="0.2">
      <c r="A483" s="167"/>
      <c r="B483" s="183"/>
      <c r="C483" s="195"/>
      <c r="D483" s="200"/>
      <c r="E483" s="196"/>
      <c r="F483" s="184"/>
      <c r="H483" s="194"/>
    </row>
    <row r="484" spans="1:8" s="176" customFormat="1" x14ac:dyDescent="0.2">
      <c r="A484" s="167"/>
      <c r="B484" s="183"/>
      <c r="C484" s="195"/>
      <c r="D484" s="200"/>
      <c r="E484" s="196"/>
      <c r="F484" s="184"/>
      <c r="H484" s="194"/>
    </row>
    <row r="485" spans="1:8" s="176" customFormat="1" x14ac:dyDescent="0.2">
      <c r="A485" s="167"/>
      <c r="B485" s="183"/>
      <c r="C485" s="195"/>
      <c r="D485" s="200"/>
      <c r="E485" s="196"/>
      <c r="F485" s="184"/>
      <c r="H485" s="194"/>
    </row>
    <row r="486" spans="1:8" s="176" customFormat="1" x14ac:dyDescent="0.2">
      <c r="A486" s="167"/>
      <c r="B486" s="183"/>
      <c r="C486" s="195"/>
      <c r="D486" s="200"/>
      <c r="E486" s="196"/>
      <c r="F486" s="184"/>
      <c r="H486" s="194"/>
    </row>
    <row r="487" spans="1:8" s="176" customFormat="1" x14ac:dyDescent="0.2">
      <c r="A487" s="167"/>
      <c r="B487" s="183"/>
      <c r="C487" s="195"/>
      <c r="D487" s="200"/>
      <c r="E487" s="196"/>
      <c r="F487" s="184"/>
      <c r="H487" s="194"/>
    </row>
    <row r="488" spans="1:8" s="176" customFormat="1" x14ac:dyDescent="0.2">
      <c r="A488" s="167"/>
      <c r="B488" s="183"/>
      <c r="C488" s="195"/>
      <c r="D488" s="200"/>
      <c r="E488" s="196"/>
      <c r="F488" s="184"/>
      <c r="H488" s="194"/>
    </row>
    <row r="489" spans="1:8" s="176" customFormat="1" x14ac:dyDescent="0.2">
      <c r="A489" s="167"/>
      <c r="B489" s="183"/>
      <c r="C489" s="195"/>
      <c r="D489" s="200"/>
      <c r="E489" s="196"/>
      <c r="F489" s="184"/>
      <c r="H489" s="194"/>
    </row>
    <row r="490" spans="1:8" s="176" customFormat="1" x14ac:dyDescent="0.2">
      <c r="A490" s="167"/>
      <c r="B490" s="183"/>
      <c r="C490" s="195"/>
      <c r="D490" s="200"/>
      <c r="E490" s="196"/>
      <c r="F490" s="184"/>
      <c r="H490" s="194"/>
    </row>
    <row r="491" spans="1:8" s="176" customFormat="1" x14ac:dyDescent="0.2">
      <c r="A491" s="167"/>
      <c r="B491" s="183"/>
      <c r="C491" s="195"/>
      <c r="D491" s="200"/>
      <c r="E491" s="196"/>
      <c r="F491" s="184"/>
      <c r="H491" s="194"/>
    </row>
    <row r="492" spans="1:8" s="176" customFormat="1" x14ac:dyDescent="0.2">
      <c r="A492" s="167"/>
      <c r="B492" s="183"/>
      <c r="C492" s="195"/>
      <c r="D492" s="200"/>
      <c r="E492" s="196"/>
      <c r="F492" s="184"/>
      <c r="H492" s="194"/>
    </row>
    <row r="493" spans="1:8" s="176" customFormat="1" x14ac:dyDescent="0.2">
      <c r="A493" s="167"/>
      <c r="B493" s="183"/>
      <c r="C493" s="195"/>
      <c r="D493" s="200"/>
      <c r="E493" s="196"/>
      <c r="F493" s="184"/>
      <c r="H493" s="194"/>
    </row>
    <row r="494" spans="1:8" s="176" customFormat="1" x14ac:dyDescent="0.2">
      <c r="A494" s="167"/>
      <c r="B494" s="183"/>
      <c r="C494" s="195"/>
      <c r="D494" s="200"/>
      <c r="E494" s="196"/>
      <c r="F494" s="184"/>
      <c r="H494" s="194"/>
    </row>
    <row r="495" spans="1:8" s="176" customFormat="1" x14ac:dyDescent="0.2">
      <c r="A495" s="167"/>
      <c r="B495" s="183"/>
      <c r="C495" s="195"/>
      <c r="D495" s="200"/>
      <c r="E495" s="196"/>
      <c r="F495" s="184"/>
      <c r="H495" s="194"/>
    </row>
    <row r="496" spans="1:8" s="176" customFormat="1" x14ac:dyDescent="0.2">
      <c r="A496" s="167"/>
      <c r="B496" s="183"/>
      <c r="C496" s="195"/>
      <c r="D496" s="200"/>
      <c r="E496" s="196"/>
      <c r="F496" s="184"/>
      <c r="H496" s="194"/>
    </row>
    <row r="497" spans="1:8" s="176" customFormat="1" x14ac:dyDescent="0.2">
      <c r="A497" s="167"/>
      <c r="B497" s="183"/>
      <c r="C497" s="197"/>
      <c r="D497" s="200"/>
      <c r="E497" s="196"/>
      <c r="F497" s="184"/>
      <c r="H497" s="194"/>
    </row>
    <row r="498" spans="1:8" s="176" customFormat="1" x14ac:dyDescent="0.2">
      <c r="A498" s="167"/>
      <c r="B498" s="183"/>
      <c r="C498" s="197"/>
      <c r="D498" s="200"/>
      <c r="E498" s="196"/>
      <c r="F498" s="184"/>
      <c r="H498" s="194"/>
    </row>
    <row r="499" spans="1:8" s="176" customFormat="1" x14ac:dyDescent="0.2">
      <c r="A499" s="167"/>
      <c r="B499" s="183"/>
      <c r="C499" s="197"/>
      <c r="D499" s="200"/>
      <c r="E499" s="196"/>
      <c r="F499" s="184"/>
      <c r="H499" s="194"/>
    </row>
    <row r="500" spans="1:8" s="176" customFormat="1" x14ac:dyDescent="0.2">
      <c r="A500" s="167"/>
      <c r="B500" s="183"/>
      <c r="C500" s="197"/>
      <c r="D500" s="200"/>
      <c r="E500" s="196"/>
      <c r="F500" s="184"/>
      <c r="H500" s="194"/>
    </row>
    <row r="501" spans="1:8" s="176" customFormat="1" x14ac:dyDescent="0.2">
      <c r="A501" s="167"/>
      <c r="B501" s="183"/>
      <c r="C501" s="197"/>
      <c r="D501" s="200"/>
      <c r="E501" s="196"/>
      <c r="F501" s="184"/>
      <c r="H501" s="194"/>
    </row>
    <row r="502" spans="1:8" s="176" customFormat="1" x14ac:dyDescent="0.2">
      <c r="A502" s="167"/>
      <c r="B502" s="183"/>
      <c r="C502" s="197"/>
      <c r="D502" s="200"/>
      <c r="E502" s="196"/>
      <c r="F502" s="184"/>
      <c r="H502" s="194"/>
    </row>
    <row r="503" spans="1:8" s="176" customFormat="1" x14ac:dyDescent="0.2">
      <c r="A503" s="167"/>
      <c r="B503" s="183"/>
      <c r="C503" s="197"/>
      <c r="D503" s="200"/>
      <c r="E503" s="196"/>
      <c r="F503" s="184"/>
      <c r="H503" s="194"/>
    </row>
    <row r="504" spans="1:8" s="176" customFormat="1" x14ac:dyDescent="0.2">
      <c r="A504" s="167"/>
      <c r="B504" s="183"/>
      <c r="C504" s="197"/>
      <c r="D504" s="200"/>
      <c r="E504" s="196"/>
      <c r="F504" s="184"/>
      <c r="H504" s="194"/>
    </row>
    <row r="505" spans="1:8" s="176" customFormat="1" x14ac:dyDescent="0.2">
      <c r="A505" s="167"/>
      <c r="B505" s="183"/>
      <c r="C505" s="197"/>
      <c r="D505" s="200"/>
      <c r="E505" s="196"/>
      <c r="F505" s="184"/>
      <c r="H505" s="194"/>
    </row>
    <row r="506" spans="1:8" s="176" customFormat="1" x14ac:dyDescent="0.2">
      <c r="A506" s="167"/>
      <c r="B506" s="183"/>
      <c r="C506" s="197"/>
      <c r="D506" s="200"/>
      <c r="E506" s="196"/>
      <c r="F506" s="184"/>
      <c r="H506" s="194"/>
    </row>
    <row r="507" spans="1:8" s="176" customFormat="1" x14ac:dyDescent="0.2">
      <c r="A507" s="167"/>
      <c r="B507" s="183"/>
      <c r="C507" s="197"/>
      <c r="D507" s="200"/>
      <c r="E507" s="196"/>
      <c r="F507" s="184"/>
      <c r="H507" s="194"/>
    </row>
    <row r="508" spans="1:8" s="176" customFormat="1" x14ac:dyDescent="0.2">
      <c r="A508" s="167"/>
      <c r="B508" s="183"/>
      <c r="C508" s="197"/>
      <c r="D508" s="200"/>
      <c r="E508" s="196"/>
      <c r="F508" s="184"/>
      <c r="H508" s="194"/>
    </row>
    <row r="509" spans="1:8" s="176" customFormat="1" x14ac:dyDescent="0.2">
      <c r="A509" s="167"/>
      <c r="B509" s="183"/>
      <c r="C509" s="197"/>
      <c r="D509" s="200"/>
      <c r="E509" s="196"/>
      <c r="F509" s="184"/>
      <c r="H509" s="194"/>
    </row>
    <row r="510" spans="1:8" s="176" customFormat="1" x14ac:dyDescent="0.2">
      <c r="A510" s="167"/>
      <c r="B510" s="183"/>
      <c r="C510" s="197"/>
      <c r="D510" s="200"/>
      <c r="E510" s="196"/>
      <c r="F510" s="184"/>
      <c r="H510" s="194"/>
    </row>
    <row r="511" spans="1:8" s="176" customFormat="1" x14ac:dyDescent="0.2">
      <c r="A511" s="167"/>
      <c r="B511" s="183"/>
      <c r="C511" s="197"/>
      <c r="D511" s="200"/>
      <c r="E511" s="196"/>
      <c r="F511" s="184"/>
      <c r="H511" s="194"/>
    </row>
    <row r="512" spans="1:8" s="176" customFormat="1" x14ac:dyDescent="0.2">
      <c r="A512" s="167"/>
      <c r="B512" s="183"/>
      <c r="C512" s="197"/>
      <c r="D512" s="200"/>
      <c r="E512" s="196"/>
      <c r="F512" s="184"/>
      <c r="H512" s="194"/>
    </row>
    <row r="513" spans="1:11" s="176" customFormat="1" x14ac:dyDescent="0.2">
      <c r="A513" s="167"/>
      <c r="B513" s="183"/>
      <c r="C513" s="197"/>
      <c r="D513" s="200"/>
      <c r="E513" s="196"/>
      <c r="F513" s="184"/>
      <c r="H513" s="194"/>
    </row>
    <row r="514" spans="1:11" s="176" customFormat="1" x14ac:dyDescent="0.2">
      <c r="A514" s="167"/>
      <c r="B514" s="183"/>
      <c r="C514" s="197"/>
      <c r="D514" s="200"/>
      <c r="E514" s="196"/>
      <c r="F514" s="184"/>
      <c r="H514" s="194"/>
    </row>
    <row r="515" spans="1:11" s="176" customFormat="1" x14ac:dyDescent="0.2">
      <c r="A515" s="167"/>
      <c r="B515" s="183"/>
      <c r="C515" s="197"/>
      <c r="D515" s="200"/>
      <c r="E515" s="196"/>
      <c r="F515" s="184"/>
      <c r="H515" s="194"/>
    </row>
    <row r="516" spans="1:11" s="176" customFormat="1" x14ac:dyDescent="0.2">
      <c r="A516" s="167"/>
      <c r="B516" s="183"/>
      <c r="C516" s="197"/>
      <c r="D516" s="200"/>
      <c r="E516" s="196"/>
      <c r="F516" s="184"/>
    </row>
    <row r="517" spans="1:11" s="176" customFormat="1" x14ac:dyDescent="0.2">
      <c r="A517" s="167"/>
      <c r="B517" s="183"/>
      <c r="C517" s="197"/>
      <c r="D517" s="200"/>
      <c r="E517" s="196"/>
      <c r="F517" s="184"/>
    </row>
    <row r="518" spans="1:11" s="176" customFormat="1" x14ac:dyDescent="0.2">
      <c r="A518" s="167"/>
      <c r="B518" s="183"/>
      <c r="C518" s="197"/>
      <c r="D518" s="200"/>
      <c r="E518" s="196"/>
      <c r="F518" s="184"/>
    </row>
    <row r="519" spans="1:11" s="176" customFormat="1" x14ac:dyDescent="0.2">
      <c r="A519" s="167"/>
      <c r="B519" s="183"/>
      <c r="C519" s="197"/>
      <c r="D519" s="200"/>
      <c r="E519" s="196"/>
      <c r="F519" s="184"/>
    </row>
    <row r="520" spans="1:11" s="176" customFormat="1" x14ac:dyDescent="0.2">
      <c r="A520" s="167"/>
      <c r="B520" s="183"/>
      <c r="C520" s="197"/>
      <c r="D520" s="200"/>
      <c r="E520" s="196"/>
      <c r="F520" s="184"/>
    </row>
    <row r="521" spans="1:11" s="176" customFormat="1" x14ac:dyDescent="0.2">
      <c r="A521" s="167"/>
      <c r="B521" s="183"/>
      <c r="C521" s="197"/>
      <c r="D521" s="200"/>
      <c r="E521" s="196"/>
      <c r="F521" s="184"/>
    </row>
    <row r="522" spans="1:11" s="176" customFormat="1" x14ac:dyDescent="0.2">
      <c r="A522" s="167"/>
      <c r="B522" s="183"/>
      <c r="C522" s="197"/>
      <c r="D522" s="200"/>
      <c r="E522" s="196"/>
      <c r="F522" s="184"/>
    </row>
    <row r="523" spans="1:11" s="176" customFormat="1" x14ac:dyDescent="0.2">
      <c r="A523" s="167"/>
      <c r="B523" s="183"/>
      <c r="C523" s="197"/>
      <c r="D523" s="200"/>
      <c r="E523" s="196"/>
      <c r="F523" s="184"/>
    </row>
    <row r="524" spans="1:11" s="197" customFormat="1" x14ac:dyDescent="0.2">
      <c r="A524" s="167"/>
      <c r="B524" s="183"/>
      <c r="D524" s="200"/>
      <c r="E524" s="196"/>
      <c r="F524" s="184"/>
      <c r="G524" s="176"/>
      <c r="H524" s="176"/>
      <c r="I524" s="176"/>
      <c r="J524" s="176"/>
      <c r="K524" s="176"/>
    </row>
    <row r="525" spans="1:11" s="197" customFormat="1" x14ac:dyDescent="0.2">
      <c r="A525" s="167"/>
      <c r="B525" s="183"/>
      <c r="D525" s="200"/>
      <c r="E525" s="196"/>
      <c r="F525" s="184"/>
      <c r="G525" s="176"/>
      <c r="H525" s="176"/>
      <c r="I525" s="176"/>
      <c r="J525" s="176"/>
      <c r="K525" s="176"/>
    </row>
    <row r="526" spans="1:11" s="197" customFormat="1" x14ac:dyDescent="0.2">
      <c r="A526" s="167"/>
      <c r="B526" s="183"/>
      <c r="D526" s="200"/>
      <c r="E526" s="196"/>
      <c r="F526" s="184"/>
      <c r="G526" s="176"/>
      <c r="H526" s="176"/>
      <c r="I526" s="176"/>
      <c r="J526" s="176"/>
      <c r="K526" s="176"/>
    </row>
    <row r="527" spans="1:11" s="197" customFormat="1" x14ac:dyDescent="0.2">
      <c r="A527" s="167"/>
      <c r="B527" s="183"/>
      <c r="D527" s="200"/>
      <c r="E527" s="196"/>
      <c r="F527" s="184"/>
      <c r="G527" s="176"/>
      <c r="H527" s="176"/>
      <c r="I527" s="176"/>
      <c r="J527" s="176"/>
      <c r="K527" s="176"/>
    </row>
    <row r="528" spans="1:11" s="197" customFormat="1" x14ac:dyDescent="0.2">
      <c r="A528" s="167"/>
      <c r="B528" s="183"/>
      <c r="D528" s="200"/>
      <c r="E528" s="196"/>
      <c r="F528" s="184"/>
      <c r="G528" s="176"/>
      <c r="H528" s="176"/>
      <c r="I528" s="176"/>
      <c r="J528" s="176"/>
      <c r="K528" s="176"/>
    </row>
    <row r="529" spans="1:11" s="197" customFormat="1" x14ac:dyDescent="0.2">
      <c r="A529" s="167"/>
      <c r="B529" s="183"/>
      <c r="D529" s="200"/>
      <c r="E529" s="196"/>
      <c r="F529" s="184"/>
      <c r="G529" s="176"/>
      <c r="H529" s="176"/>
      <c r="I529" s="176"/>
      <c r="J529" s="176"/>
      <c r="K529" s="176"/>
    </row>
    <row r="530" spans="1:11" s="197" customFormat="1" x14ac:dyDescent="0.2">
      <c r="A530" s="167"/>
      <c r="B530" s="183"/>
      <c r="D530" s="200"/>
      <c r="E530" s="196"/>
      <c r="F530" s="184"/>
      <c r="G530" s="176"/>
      <c r="H530" s="176"/>
      <c r="I530" s="176"/>
      <c r="J530" s="176"/>
      <c r="K530" s="176"/>
    </row>
    <row r="531" spans="1:11" s="197" customFormat="1" x14ac:dyDescent="0.2">
      <c r="A531" s="167"/>
      <c r="B531" s="183"/>
      <c r="D531" s="200"/>
      <c r="E531" s="196"/>
      <c r="F531" s="184"/>
      <c r="G531" s="176"/>
      <c r="H531" s="176"/>
      <c r="I531" s="176"/>
      <c r="J531" s="176"/>
      <c r="K531" s="176"/>
    </row>
    <row r="532" spans="1:11" s="197" customFormat="1" x14ac:dyDescent="0.2">
      <c r="A532" s="167"/>
      <c r="B532" s="183"/>
      <c r="D532" s="200"/>
      <c r="E532" s="196"/>
      <c r="F532" s="184"/>
      <c r="G532" s="176"/>
      <c r="H532" s="176"/>
      <c r="I532" s="176"/>
      <c r="J532" s="176"/>
      <c r="K532" s="176"/>
    </row>
    <row r="533" spans="1:11" s="197" customFormat="1" x14ac:dyDescent="0.2">
      <c r="A533" s="167"/>
      <c r="B533" s="183"/>
      <c r="D533" s="200"/>
      <c r="E533" s="196"/>
      <c r="F533" s="184"/>
      <c r="G533" s="176"/>
      <c r="H533" s="176"/>
      <c r="I533" s="176"/>
      <c r="J533" s="176"/>
      <c r="K533" s="176"/>
    </row>
    <row r="534" spans="1:11" s="197" customFormat="1" x14ac:dyDescent="0.2">
      <c r="A534" s="167"/>
      <c r="B534" s="183"/>
      <c r="D534" s="200"/>
      <c r="E534" s="196"/>
      <c r="F534" s="184"/>
      <c r="G534" s="176"/>
      <c r="H534" s="176"/>
      <c r="I534" s="176"/>
      <c r="J534" s="176"/>
      <c r="K534" s="176"/>
    </row>
    <row r="535" spans="1:11" s="197" customFormat="1" x14ac:dyDescent="0.2">
      <c r="A535" s="167"/>
      <c r="B535" s="183"/>
      <c r="D535" s="200"/>
      <c r="E535" s="196"/>
      <c r="F535" s="184"/>
      <c r="G535" s="176"/>
      <c r="H535" s="176"/>
      <c r="I535" s="176"/>
      <c r="J535" s="176"/>
      <c r="K535" s="176"/>
    </row>
    <row r="536" spans="1:11" s="197" customFormat="1" x14ac:dyDescent="0.2">
      <c r="A536" s="167"/>
      <c r="B536" s="183"/>
      <c r="D536" s="200"/>
      <c r="E536" s="196"/>
      <c r="F536" s="184"/>
      <c r="G536" s="176"/>
      <c r="H536" s="176"/>
      <c r="I536" s="176"/>
      <c r="J536" s="176"/>
      <c r="K536" s="176"/>
    </row>
    <row r="537" spans="1:11" s="197" customFormat="1" x14ac:dyDescent="0.2">
      <c r="A537" s="167"/>
      <c r="B537" s="183"/>
      <c r="D537" s="200"/>
      <c r="E537" s="196"/>
      <c r="F537" s="184"/>
      <c r="G537" s="176"/>
      <c r="H537" s="176"/>
      <c r="I537" s="176"/>
      <c r="J537" s="176"/>
      <c r="K537" s="176"/>
    </row>
    <row r="538" spans="1:11" s="197" customFormat="1" x14ac:dyDescent="0.2">
      <c r="A538" s="167"/>
      <c r="B538" s="183"/>
      <c r="D538" s="200"/>
      <c r="E538" s="196"/>
      <c r="F538" s="184"/>
      <c r="G538" s="176"/>
      <c r="H538" s="176"/>
      <c r="I538" s="176"/>
      <c r="J538" s="176"/>
      <c r="K538" s="176"/>
    </row>
    <row r="539" spans="1:11" s="197" customFormat="1" x14ac:dyDescent="0.2">
      <c r="A539" s="167"/>
      <c r="B539" s="183"/>
      <c r="D539" s="200"/>
      <c r="E539" s="196"/>
      <c r="F539" s="184"/>
      <c r="G539" s="176"/>
      <c r="H539" s="176"/>
      <c r="I539" s="176"/>
      <c r="J539" s="176"/>
      <c r="K539" s="176"/>
    </row>
    <row r="540" spans="1:11" s="197" customFormat="1" x14ac:dyDescent="0.2">
      <c r="A540" s="167"/>
      <c r="B540" s="183"/>
      <c r="D540" s="200"/>
      <c r="E540" s="196"/>
      <c r="F540" s="184"/>
      <c r="G540" s="176"/>
      <c r="H540" s="176"/>
      <c r="I540" s="176"/>
      <c r="J540" s="176"/>
      <c r="K540" s="176"/>
    </row>
    <row r="541" spans="1:11" s="197" customFormat="1" x14ac:dyDescent="0.2">
      <c r="A541" s="167"/>
      <c r="B541" s="183"/>
      <c r="D541" s="200"/>
      <c r="E541" s="196"/>
      <c r="F541" s="184"/>
      <c r="G541" s="176"/>
      <c r="H541" s="176"/>
      <c r="I541" s="176"/>
      <c r="J541" s="176"/>
      <c r="K541" s="176"/>
    </row>
    <row r="542" spans="1:11" s="197" customFormat="1" x14ac:dyDescent="0.2">
      <c r="A542" s="167"/>
      <c r="B542" s="183"/>
      <c r="D542" s="200"/>
      <c r="E542" s="196"/>
      <c r="F542" s="184"/>
      <c r="G542" s="176"/>
      <c r="H542" s="176"/>
      <c r="I542" s="176"/>
      <c r="J542" s="176"/>
      <c r="K542" s="176"/>
    </row>
    <row r="543" spans="1:11" s="197" customFormat="1" x14ac:dyDescent="0.2">
      <c r="A543" s="167"/>
      <c r="B543" s="183"/>
      <c r="D543" s="200"/>
      <c r="E543" s="196"/>
      <c r="F543" s="184"/>
      <c r="G543" s="176"/>
      <c r="H543" s="176"/>
      <c r="I543" s="176"/>
      <c r="J543" s="176"/>
      <c r="K543" s="176"/>
    </row>
    <row r="544" spans="1:11" s="197" customFormat="1" x14ac:dyDescent="0.2">
      <c r="A544" s="167"/>
      <c r="B544" s="183"/>
      <c r="D544" s="200"/>
      <c r="E544" s="196"/>
      <c r="F544" s="184"/>
      <c r="G544" s="176"/>
      <c r="H544" s="176"/>
      <c r="I544" s="176"/>
      <c r="J544" s="176"/>
      <c r="K544" s="176"/>
    </row>
    <row r="545" spans="1:11" s="197" customFormat="1" x14ac:dyDescent="0.2">
      <c r="A545" s="167"/>
      <c r="B545" s="183"/>
      <c r="D545" s="200"/>
      <c r="E545" s="196"/>
      <c r="F545" s="184"/>
      <c r="G545" s="176"/>
      <c r="H545" s="176"/>
      <c r="I545" s="176"/>
      <c r="J545" s="176"/>
      <c r="K545" s="176"/>
    </row>
    <row r="546" spans="1:11" s="197" customFormat="1" x14ac:dyDescent="0.2">
      <c r="A546" s="167"/>
      <c r="B546" s="183"/>
      <c r="D546" s="200"/>
      <c r="E546" s="196"/>
      <c r="F546" s="184"/>
      <c r="G546" s="176"/>
      <c r="H546" s="176"/>
      <c r="I546" s="176"/>
      <c r="J546" s="176"/>
      <c r="K546" s="176"/>
    </row>
    <row r="547" spans="1:11" s="197" customFormat="1" x14ac:dyDescent="0.2">
      <c r="A547" s="167"/>
      <c r="B547" s="183"/>
      <c r="D547" s="200"/>
      <c r="E547" s="196"/>
      <c r="F547" s="184"/>
      <c r="G547" s="176"/>
      <c r="H547" s="176"/>
      <c r="I547" s="176"/>
      <c r="J547" s="176"/>
      <c r="K547" s="176"/>
    </row>
    <row r="548" spans="1:11" s="197" customFormat="1" x14ac:dyDescent="0.2">
      <c r="A548" s="167"/>
      <c r="B548" s="183"/>
      <c r="D548" s="200"/>
      <c r="E548" s="196"/>
      <c r="F548" s="184"/>
      <c r="G548" s="176"/>
      <c r="H548" s="176"/>
      <c r="I548" s="176"/>
      <c r="J548" s="176"/>
      <c r="K548" s="176"/>
    </row>
    <row r="549" spans="1:11" s="197" customFormat="1" x14ac:dyDescent="0.2">
      <c r="A549" s="167"/>
      <c r="B549" s="183"/>
      <c r="D549" s="200"/>
      <c r="E549" s="196"/>
      <c r="F549" s="184"/>
      <c r="G549" s="176"/>
      <c r="H549" s="176"/>
      <c r="I549" s="176"/>
      <c r="J549" s="176"/>
      <c r="K549" s="176"/>
    </row>
    <row r="550" spans="1:11" s="197" customFormat="1" x14ac:dyDescent="0.2">
      <c r="A550" s="167"/>
      <c r="B550" s="183"/>
      <c r="D550" s="200"/>
      <c r="E550" s="196"/>
      <c r="F550" s="184"/>
      <c r="G550" s="176"/>
      <c r="H550" s="176"/>
      <c r="I550" s="176"/>
      <c r="J550" s="176"/>
      <c r="K550" s="176"/>
    </row>
    <row r="551" spans="1:11" s="197" customFormat="1" x14ac:dyDescent="0.2">
      <c r="A551" s="167"/>
      <c r="B551" s="183"/>
      <c r="D551" s="200"/>
      <c r="E551" s="196"/>
      <c r="F551" s="184"/>
      <c r="G551" s="176"/>
      <c r="H551" s="176"/>
      <c r="I551" s="176"/>
      <c r="J551" s="176"/>
      <c r="K551" s="176"/>
    </row>
    <row r="552" spans="1:11" s="197" customFormat="1" x14ac:dyDescent="0.2">
      <c r="A552" s="167"/>
      <c r="B552" s="183"/>
      <c r="D552" s="200"/>
      <c r="E552" s="196"/>
      <c r="F552" s="184"/>
      <c r="G552" s="176"/>
      <c r="H552" s="176"/>
      <c r="I552" s="176"/>
      <c r="J552" s="176"/>
      <c r="K552" s="176"/>
    </row>
    <row r="553" spans="1:11" s="197" customFormat="1" x14ac:dyDescent="0.2">
      <c r="A553" s="167"/>
      <c r="B553" s="183"/>
      <c r="D553" s="200"/>
      <c r="E553" s="196"/>
      <c r="F553" s="184"/>
      <c r="G553" s="176"/>
      <c r="H553" s="176"/>
      <c r="I553" s="176"/>
      <c r="J553" s="176"/>
      <c r="K553" s="176"/>
    </row>
    <row r="554" spans="1:11" s="197" customFormat="1" x14ac:dyDescent="0.2">
      <c r="A554" s="167"/>
      <c r="B554" s="183"/>
      <c r="D554" s="200"/>
      <c r="E554" s="196"/>
      <c r="F554" s="184"/>
      <c r="G554" s="176"/>
      <c r="H554" s="176"/>
      <c r="I554" s="176"/>
      <c r="J554" s="176"/>
      <c r="K554" s="176"/>
    </row>
    <row r="555" spans="1:11" s="197" customFormat="1" x14ac:dyDescent="0.2">
      <c r="A555" s="167"/>
      <c r="B555" s="183"/>
      <c r="D555" s="200"/>
      <c r="E555" s="196"/>
      <c r="F555" s="184"/>
      <c r="G555" s="176"/>
      <c r="H555" s="176"/>
      <c r="I555" s="176"/>
      <c r="J555" s="176"/>
      <c r="K555" s="176"/>
    </row>
    <row r="556" spans="1:11" s="197" customFormat="1" x14ac:dyDescent="0.2">
      <c r="A556" s="167"/>
      <c r="B556" s="183"/>
      <c r="D556" s="200"/>
      <c r="E556" s="196"/>
      <c r="F556" s="184"/>
      <c r="G556" s="176"/>
      <c r="H556" s="176"/>
      <c r="I556" s="176"/>
      <c r="J556" s="176"/>
      <c r="K556" s="176"/>
    </row>
    <row r="557" spans="1:11" s="197" customFormat="1" x14ac:dyDescent="0.2">
      <c r="A557" s="167"/>
      <c r="B557" s="183"/>
      <c r="D557" s="200"/>
      <c r="E557" s="196"/>
      <c r="F557" s="184"/>
      <c r="G557" s="176"/>
      <c r="H557" s="176"/>
      <c r="I557" s="176"/>
      <c r="J557" s="176"/>
      <c r="K557" s="176"/>
    </row>
    <row r="558" spans="1:11" s="197" customFormat="1" x14ac:dyDescent="0.2">
      <c r="A558" s="167"/>
      <c r="B558" s="183"/>
      <c r="D558" s="200"/>
      <c r="E558" s="196"/>
      <c r="F558" s="184"/>
      <c r="G558" s="176"/>
      <c r="H558" s="176"/>
      <c r="I558" s="176"/>
      <c r="J558" s="176"/>
      <c r="K558" s="176"/>
    </row>
    <row r="559" spans="1:11" s="197" customFormat="1" x14ac:dyDescent="0.2">
      <c r="A559" s="167"/>
      <c r="B559" s="183"/>
      <c r="D559" s="200"/>
      <c r="E559" s="196"/>
      <c r="F559" s="184"/>
      <c r="G559" s="176"/>
      <c r="H559" s="176"/>
      <c r="I559" s="176"/>
      <c r="J559" s="176"/>
      <c r="K559" s="176"/>
    </row>
    <row r="560" spans="1:11" s="197" customFormat="1" x14ac:dyDescent="0.2">
      <c r="A560" s="167"/>
      <c r="B560" s="183"/>
      <c r="D560" s="200"/>
      <c r="E560" s="196"/>
      <c r="F560" s="184"/>
      <c r="G560" s="176"/>
      <c r="H560" s="176"/>
      <c r="I560" s="176"/>
      <c r="J560" s="176"/>
      <c r="K560" s="176"/>
    </row>
    <row r="561" spans="1:11" s="197" customFormat="1" x14ac:dyDescent="0.2">
      <c r="A561" s="167"/>
      <c r="B561" s="183"/>
      <c r="D561" s="200"/>
      <c r="E561" s="196"/>
      <c r="F561" s="184"/>
      <c r="G561" s="176"/>
      <c r="H561" s="176"/>
      <c r="I561" s="176"/>
      <c r="J561" s="176"/>
      <c r="K561" s="176"/>
    </row>
    <row r="562" spans="1:11" s="197" customFormat="1" x14ac:dyDescent="0.2">
      <c r="A562" s="167"/>
      <c r="B562" s="183"/>
      <c r="D562" s="200"/>
      <c r="E562" s="196"/>
      <c r="F562" s="184"/>
      <c r="G562" s="176"/>
      <c r="H562" s="176"/>
      <c r="I562" s="176"/>
      <c r="J562" s="176"/>
      <c r="K562" s="176"/>
    </row>
    <row r="563" spans="1:11" s="197" customFormat="1" x14ac:dyDescent="0.2">
      <c r="A563" s="167"/>
      <c r="B563" s="183"/>
      <c r="D563" s="200"/>
      <c r="E563" s="196"/>
      <c r="F563" s="184"/>
      <c r="G563" s="176"/>
      <c r="H563" s="176"/>
      <c r="I563" s="176"/>
      <c r="J563" s="176"/>
      <c r="K563" s="176"/>
    </row>
    <row r="564" spans="1:11" s="197" customFormat="1" x14ac:dyDescent="0.2">
      <c r="A564" s="167"/>
      <c r="B564" s="183"/>
      <c r="D564" s="200"/>
      <c r="E564" s="196"/>
      <c r="F564" s="184"/>
      <c r="G564" s="176"/>
      <c r="H564" s="176"/>
      <c r="I564" s="176"/>
      <c r="J564" s="176"/>
      <c r="K564" s="176"/>
    </row>
    <row r="565" spans="1:11" s="197" customFormat="1" x14ac:dyDescent="0.2">
      <c r="A565" s="167"/>
      <c r="B565" s="183"/>
      <c r="D565" s="200"/>
      <c r="E565" s="196"/>
      <c r="F565" s="184"/>
      <c r="G565" s="176"/>
      <c r="H565" s="176"/>
      <c r="I565" s="176"/>
      <c r="J565" s="176"/>
      <c r="K565" s="176"/>
    </row>
    <row r="566" spans="1:11" s="197" customFormat="1" x14ac:dyDescent="0.2">
      <c r="A566" s="167"/>
      <c r="B566" s="183"/>
      <c r="D566" s="200"/>
      <c r="E566" s="196"/>
      <c r="F566" s="184"/>
      <c r="G566" s="176"/>
      <c r="H566" s="176"/>
      <c r="I566" s="176"/>
      <c r="J566" s="176"/>
      <c r="K566" s="176"/>
    </row>
    <row r="567" spans="1:11" s="197" customFormat="1" x14ac:dyDescent="0.2">
      <c r="A567" s="167"/>
      <c r="B567" s="183"/>
      <c r="D567" s="200"/>
      <c r="E567" s="196"/>
      <c r="F567" s="184"/>
      <c r="G567" s="176"/>
      <c r="H567" s="176"/>
      <c r="I567" s="176"/>
      <c r="J567" s="176"/>
      <c r="K567" s="176"/>
    </row>
    <row r="568" spans="1:11" s="197" customFormat="1" x14ac:dyDescent="0.2">
      <c r="A568" s="167"/>
      <c r="B568" s="183"/>
      <c r="D568" s="200"/>
      <c r="E568" s="196"/>
      <c r="F568" s="184"/>
      <c r="G568" s="176"/>
      <c r="H568" s="176"/>
      <c r="I568" s="176"/>
      <c r="J568" s="176"/>
      <c r="K568" s="176"/>
    </row>
    <row r="569" spans="1:11" s="197" customFormat="1" x14ac:dyDescent="0.2">
      <c r="A569" s="167"/>
      <c r="B569" s="183"/>
      <c r="D569" s="200"/>
      <c r="E569" s="196"/>
      <c r="F569" s="184"/>
      <c r="G569" s="176"/>
      <c r="H569" s="176"/>
      <c r="I569" s="176"/>
      <c r="J569" s="176"/>
      <c r="K569" s="176"/>
    </row>
    <row r="570" spans="1:11" s="197" customFormat="1" x14ac:dyDescent="0.2">
      <c r="A570" s="167"/>
      <c r="B570" s="183"/>
      <c r="D570" s="200"/>
      <c r="E570" s="196"/>
      <c r="F570" s="184"/>
      <c r="G570" s="176"/>
      <c r="H570" s="176"/>
      <c r="I570" s="176"/>
      <c r="J570" s="176"/>
      <c r="K570" s="176"/>
    </row>
    <row r="571" spans="1:11" s="197" customFormat="1" x14ac:dyDescent="0.2">
      <c r="A571" s="167"/>
      <c r="B571" s="183"/>
      <c r="D571" s="200"/>
      <c r="E571" s="196"/>
      <c r="F571" s="184"/>
      <c r="G571" s="176"/>
      <c r="H571" s="176"/>
      <c r="I571" s="176"/>
      <c r="J571" s="176"/>
      <c r="K571" s="176"/>
    </row>
    <row r="572" spans="1:11" s="197" customFormat="1" x14ac:dyDescent="0.2">
      <c r="A572" s="167"/>
      <c r="B572" s="183"/>
      <c r="D572" s="200"/>
      <c r="E572" s="196"/>
      <c r="F572" s="184"/>
      <c r="G572" s="176"/>
      <c r="H572" s="176"/>
      <c r="I572" s="176"/>
      <c r="J572" s="176"/>
      <c r="K572" s="176"/>
    </row>
    <row r="573" spans="1:11" s="197" customFormat="1" x14ac:dyDescent="0.2">
      <c r="A573" s="167"/>
      <c r="B573" s="183"/>
      <c r="D573" s="200"/>
      <c r="E573" s="196"/>
      <c r="F573" s="184"/>
      <c r="G573" s="176"/>
      <c r="H573" s="176"/>
      <c r="I573" s="176"/>
      <c r="J573" s="176"/>
      <c r="K573" s="176"/>
    </row>
    <row r="574" spans="1:11" s="197" customFormat="1" x14ac:dyDescent="0.2">
      <c r="A574" s="167"/>
      <c r="B574" s="183"/>
      <c r="D574" s="200"/>
      <c r="E574" s="196"/>
      <c r="F574" s="184"/>
      <c r="G574" s="176"/>
      <c r="H574" s="176"/>
      <c r="I574" s="176"/>
      <c r="J574" s="176"/>
      <c r="K574" s="176"/>
    </row>
    <row r="575" spans="1:11" s="197" customFormat="1" x14ac:dyDescent="0.2">
      <c r="A575" s="167"/>
      <c r="B575" s="183"/>
      <c r="D575" s="200"/>
      <c r="E575" s="196"/>
      <c r="F575" s="184"/>
      <c r="G575" s="176"/>
      <c r="H575" s="176"/>
      <c r="I575" s="176"/>
      <c r="J575" s="176"/>
      <c r="K575" s="176"/>
    </row>
    <row r="576" spans="1:11" s="197" customFormat="1" x14ac:dyDescent="0.2">
      <c r="A576" s="167"/>
      <c r="B576" s="183"/>
      <c r="D576" s="200"/>
      <c r="E576" s="196"/>
      <c r="F576" s="184"/>
      <c r="G576" s="176"/>
      <c r="H576" s="176"/>
      <c r="I576" s="176"/>
      <c r="J576" s="176"/>
      <c r="K576" s="176"/>
    </row>
    <row r="577" spans="1:11" s="197" customFormat="1" x14ac:dyDescent="0.2">
      <c r="A577" s="167"/>
      <c r="B577" s="183"/>
      <c r="D577" s="200"/>
      <c r="E577" s="196"/>
      <c r="F577" s="184"/>
      <c r="G577" s="176"/>
      <c r="H577" s="176"/>
      <c r="I577" s="176"/>
      <c r="J577" s="176"/>
      <c r="K577" s="176"/>
    </row>
    <row r="578" spans="1:11" s="197" customFormat="1" x14ac:dyDescent="0.2">
      <c r="A578" s="167"/>
      <c r="B578" s="183"/>
      <c r="D578" s="200"/>
      <c r="E578" s="196"/>
      <c r="F578" s="184"/>
      <c r="G578" s="176"/>
      <c r="H578" s="176"/>
      <c r="I578" s="176"/>
      <c r="J578" s="176"/>
      <c r="K578" s="176"/>
    </row>
    <row r="579" spans="1:11" s="197" customFormat="1" x14ac:dyDescent="0.2">
      <c r="A579" s="167"/>
      <c r="B579" s="183"/>
      <c r="D579" s="200"/>
      <c r="E579" s="196"/>
      <c r="F579" s="184"/>
      <c r="G579" s="176"/>
      <c r="H579" s="176"/>
      <c r="I579" s="176"/>
      <c r="J579" s="176"/>
      <c r="K579" s="176"/>
    </row>
    <row r="580" spans="1:11" s="197" customFormat="1" x14ac:dyDescent="0.2">
      <c r="A580" s="167"/>
      <c r="B580" s="183"/>
      <c r="D580" s="200"/>
      <c r="E580" s="196"/>
      <c r="F580" s="184"/>
      <c r="G580" s="176"/>
      <c r="H580" s="176"/>
      <c r="I580" s="176"/>
      <c r="J580" s="176"/>
      <c r="K580" s="176"/>
    </row>
    <row r="581" spans="1:11" s="197" customFormat="1" x14ac:dyDescent="0.2">
      <c r="A581" s="167"/>
      <c r="B581" s="183"/>
      <c r="D581" s="200"/>
      <c r="E581" s="196"/>
      <c r="F581" s="184"/>
      <c r="G581" s="176"/>
      <c r="H581" s="176"/>
      <c r="I581" s="176"/>
      <c r="J581" s="176"/>
      <c r="K581" s="176"/>
    </row>
    <row r="582" spans="1:11" s="197" customFormat="1" x14ac:dyDescent="0.2">
      <c r="A582" s="167"/>
      <c r="B582" s="183"/>
      <c r="D582" s="200"/>
      <c r="E582" s="196"/>
      <c r="F582" s="184"/>
      <c r="G582" s="176"/>
      <c r="H582" s="176"/>
      <c r="I582" s="176"/>
      <c r="J582" s="176"/>
      <c r="K582" s="176"/>
    </row>
    <row r="583" spans="1:11" s="197" customFormat="1" x14ac:dyDescent="0.2">
      <c r="A583" s="167"/>
      <c r="B583" s="183"/>
      <c r="D583" s="200"/>
      <c r="E583" s="196"/>
      <c r="F583" s="184"/>
      <c r="G583" s="176"/>
      <c r="H583" s="176"/>
      <c r="I583" s="176"/>
      <c r="J583" s="176"/>
      <c r="K583" s="176"/>
    </row>
    <row r="584" spans="1:11" s="197" customFormat="1" x14ac:dyDescent="0.2">
      <c r="A584" s="167"/>
      <c r="B584" s="183"/>
      <c r="D584" s="200"/>
      <c r="E584" s="196"/>
      <c r="F584" s="184"/>
      <c r="G584" s="176"/>
      <c r="H584" s="176"/>
      <c r="I584" s="176"/>
      <c r="J584" s="176"/>
      <c r="K584" s="176"/>
    </row>
    <row r="585" spans="1:11" s="197" customFormat="1" x14ac:dyDescent="0.2">
      <c r="A585" s="167"/>
      <c r="B585" s="183"/>
      <c r="D585" s="200"/>
      <c r="E585" s="196"/>
      <c r="F585" s="184"/>
      <c r="G585" s="176"/>
      <c r="H585" s="176"/>
      <c r="I585" s="176"/>
      <c r="J585" s="176"/>
      <c r="K585" s="176"/>
    </row>
    <row r="586" spans="1:11" s="197" customFormat="1" x14ac:dyDescent="0.2">
      <c r="A586" s="167"/>
      <c r="B586" s="183"/>
      <c r="D586" s="200"/>
      <c r="E586" s="196"/>
      <c r="F586" s="184"/>
      <c r="G586" s="176"/>
      <c r="H586" s="176"/>
      <c r="I586" s="176"/>
      <c r="J586" s="176"/>
      <c r="K586" s="176"/>
    </row>
    <row r="587" spans="1:11" s="197" customFormat="1" x14ac:dyDescent="0.2">
      <c r="A587" s="167"/>
      <c r="B587" s="183"/>
      <c r="D587" s="200"/>
      <c r="E587" s="196"/>
      <c r="F587" s="184"/>
      <c r="G587" s="176"/>
      <c r="H587" s="176"/>
      <c r="I587" s="176"/>
      <c r="J587" s="176"/>
      <c r="K587" s="176"/>
    </row>
    <row r="588" spans="1:11" s="197" customFormat="1" x14ac:dyDescent="0.2">
      <c r="A588" s="167"/>
      <c r="B588" s="183"/>
      <c r="D588" s="200"/>
      <c r="E588" s="196"/>
      <c r="F588" s="184"/>
      <c r="G588" s="176"/>
      <c r="H588" s="176"/>
      <c r="I588" s="176"/>
      <c r="J588" s="176"/>
      <c r="K588" s="176"/>
    </row>
    <row r="589" spans="1:11" s="197" customFormat="1" x14ac:dyDescent="0.2">
      <c r="A589" s="167"/>
      <c r="B589" s="183"/>
      <c r="D589" s="200"/>
      <c r="E589" s="196"/>
      <c r="F589" s="184"/>
      <c r="G589" s="176"/>
      <c r="H589" s="176"/>
      <c r="I589" s="176"/>
      <c r="J589" s="176"/>
      <c r="K589" s="176"/>
    </row>
    <row r="590" spans="1:11" s="197" customFormat="1" x14ac:dyDescent="0.2">
      <c r="A590" s="167"/>
      <c r="B590" s="183"/>
      <c r="D590" s="200"/>
      <c r="E590" s="196"/>
      <c r="F590" s="184"/>
      <c r="G590" s="176"/>
      <c r="H590" s="176"/>
      <c r="I590" s="176"/>
      <c r="J590" s="176"/>
      <c r="K590" s="176"/>
    </row>
    <row r="591" spans="1:11" s="197" customFormat="1" x14ac:dyDescent="0.2">
      <c r="A591" s="167"/>
      <c r="B591" s="183"/>
      <c r="D591" s="200"/>
      <c r="E591" s="196"/>
      <c r="F591" s="184"/>
      <c r="G591" s="176"/>
      <c r="H591" s="176"/>
      <c r="I591" s="176"/>
      <c r="J591" s="176"/>
      <c r="K591" s="176"/>
    </row>
    <row r="592" spans="1:11" s="197" customFormat="1" x14ac:dyDescent="0.2">
      <c r="A592" s="167"/>
      <c r="B592" s="183"/>
      <c r="D592" s="200"/>
      <c r="E592" s="196"/>
      <c r="F592" s="184"/>
      <c r="G592" s="176"/>
      <c r="H592" s="176"/>
      <c r="I592" s="176"/>
      <c r="J592" s="176"/>
      <c r="K592" s="176"/>
    </row>
    <row r="593" spans="1:11" s="197" customFormat="1" x14ac:dyDescent="0.2">
      <c r="A593" s="167"/>
      <c r="B593" s="183"/>
      <c r="D593" s="200"/>
      <c r="E593" s="196"/>
      <c r="F593" s="184"/>
      <c r="G593" s="176"/>
      <c r="H593" s="176"/>
      <c r="I593" s="176"/>
      <c r="J593" s="176"/>
      <c r="K593" s="176"/>
    </row>
    <row r="594" spans="1:11" s="197" customFormat="1" x14ac:dyDescent="0.2">
      <c r="A594" s="167"/>
      <c r="B594" s="183"/>
      <c r="D594" s="200"/>
      <c r="E594" s="196"/>
      <c r="F594" s="184"/>
      <c r="G594" s="176"/>
      <c r="H594" s="176"/>
      <c r="I594" s="176"/>
      <c r="J594" s="176"/>
      <c r="K594" s="176"/>
    </row>
    <row r="595" spans="1:11" s="197" customFormat="1" x14ac:dyDescent="0.2">
      <c r="A595" s="167"/>
      <c r="B595" s="183"/>
      <c r="D595" s="200"/>
      <c r="E595" s="196"/>
      <c r="F595" s="184"/>
      <c r="G595" s="176"/>
      <c r="H595" s="176"/>
      <c r="I595" s="176"/>
      <c r="J595" s="176"/>
      <c r="K595" s="176"/>
    </row>
    <row r="596" spans="1:11" s="197" customFormat="1" x14ac:dyDescent="0.2">
      <c r="A596" s="167"/>
      <c r="B596" s="183"/>
      <c r="D596" s="200"/>
      <c r="E596" s="196"/>
      <c r="F596" s="184"/>
      <c r="G596" s="176"/>
      <c r="H596" s="176"/>
      <c r="I596" s="176"/>
      <c r="J596" s="176"/>
      <c r="K596" s="176"/>
    </row>
    <row r="597" spans="1:11" s="197" customFormat="1" x14ac:dyDescent="0.2">
      <c r="A597" s="167"/>
      <c r="B597" s="183"/>
      <c r="D597" s="200"/>
      <c r="E597" s="196"/>
      <c r="F597" s="184"/>
      <c r="G597" s="176"/>
      <c r="H597" s="176"/>
      <c r="I597" s="176"/>
      <c r="J597" s="176"/>
      <c r="K597" s="176"/>
    </row>
    <row r="598" spans="1:11" s="197" customFormat="1" x14ac:dyDescent="0.2">
      <c r="A598" s="167"/>
      <c r="B598" s="183"/>
      <c r="D598" s="200"/>
      <c r="E598" s="196"/>
      <c r="F598" s="184"/>
      <c r="G598" s="176"/>
      <c r="H598" s="176"/>
      <c r="I598" s="176"/>
      <c r="J598" s="176"/>
      <c r="K598" s="176"/>
    </row>
    <row r="599" spans="1:11" s="197" customFormat="1" x14ac:dyDescent="0.2">
      <c r="A599" s="167"/>
      <c r="B599" s="183"/>
      <c r="D599" s="200"/>
      <c r="E599" s="196"/>
      <c r="F599" s="184"/>
      <c r="G599" s="176"/>
      <c r="H599" s="176"/>
      <c r="I599" s="176"/>
      <c r="J599" s="176"/>
      <c r="K599" s="176"/>
    </row>
    <row r="600" spans="1:11" s="197" customFormat="1" x14ac:dyDescent="0.2">
      <c r="A600" s="167"/>
      <c r="B600" s="183"/>
      <c r="D600" s="200"/>
      <c r="E600" s="196"/>
      <c r="F600" s="184"/>
      <c r="G600" s="176"/>
      <c r="H600" s="176"/>
      <c r="I600" s="176"/>
      <c r="J600" s="176"/>
      <c r="K600" s="176"/>
    </row>
    <row r="601" spans="1:11" s="197" customFormat="1" x14ac:dyDescent="0.2">
      <c r="A601" s="167"/>
      <c r="B601" s="183"/>
      <c r="D601" s="200"/>
      <c r="E601" s="196"/>
      <c r="F601" s="184"/>
      <c r="G601" s="176"/>
      <c r="H601" s="176"/>
      <c r="I601" s="176"/>
      <c r="J601" s="176"/>
      <c r="K601" s="176"/>
    </row>
    <row r="602" spans="1:11" s="197" customFormat="1" x14ac:dyDescent="0.2">
      <c r="A602" s="167"/>
      <c r="B602" s="183"/>
      <c r="D602" s="200"/>
      <c r="E602" s="196"/>
      <c r="F602" s="184"/>
      <c r="G602" s="176"/>
      <c r="H602" s="176"/>
      <c r="I602" s="176"/>
      <c r="J602" s="176"/>
      <c r="K602" s="176"/>
    </row>
    <row r="603" spans="1:11" s="197" customFormat="1" x14ac:dyDescent="0.2">
      <c r="A603" s="167"/>
      <c r="B603" s="183"/>
      <c r="D603" s="200"/>
      <c r="E603" s="196"/>
      <c r="F603" s="184"/>
      <c r="G603" s="176"/>
      <c r="H603" s="176"/>
      <c r="I603" s="176"/>
      <c r="J603" s="176"/>
      <c r="K603" s="176"/>
    </row>
    <row r="604" spans="1:11" s="197" customFormat="1" x14ac:dyDescent="0.2">
      <c r="A604" s="167"/>
      <c r="B604" s="183"/>
      <c r="D604" s="200"/>
      <c r="E604" s="196"/>
      <c r="F604" s="184"/>
      <c r="G604" s="176"/>
      <c r="H604" s="176"/>
      <c r="I604" s="176"/>
      <c r="J604" s="176"/>
      <c r="K604" s="176"/>
    </row>
    <row r="605" spans="1:11" s="197" customFormat="1" x14ac:dyDescent="0.2">
      <c r="A605" s="167"/>
      <c r="B605" s="183"/>
      <c r="D605" s="200"/>
      <c r="E605" s="196"/>
      <c r="F605" s="184"/>
      <c r="G605" s="176"/>
      <c r="H605" s="176"/>
      <c r="I605" s="176"/>
      <c r="J605" s="176"/>
      <c r="K605" s="176"/>
    </row>
    <row r="606" spans="1:11" s="197" customFormat="1" x14ac:dyDescent="0.2">
      <c r="A606" s="167"/>
      <c r="B606" s="183"/>
      <c r="D606" s="200"/>
      <c r="E606" s="196"/>
      <c r="F606" s="184"/>
      <c r="G606" s="176"/>
      <c r="H606" s="176"/>
      <c r="I606" s="176"/>
      <c r="J606" s="176"/>
      <c r="K606" s="176"/>
    </row>
    <row r="607" spans="1:11" s="197" customFormat="1" x14ac:dyDescent="0.2">
      <c r="A607" s="167"/>
      <c r="B607" s="183"/>
      <c r="D607" s="200"/>
      <c r="E607" s="196"/>
      <c r="F607" s="184"/>
      <c r="G607" s="176"/>
      <c r="H607" s="176"/>
      <c r="I607" s="176"/>
      <c r="J607" s="176"/>
      <c r="K607" s="176"/>
    </row>
    <row r="608" spans="1:11" s="197" customFormat="1" x14ac:dyDescent="0.2">
      <c r="A608" s="167"/>
      <c r="B608" s="183"/>
      <c r="D608" s="200"/>
      <c r="E608" s="196"/>
      <c r="F608" s="184"/>
      <c r="G608" s="176"/>
      <c r="H608" s="176"/>
      <c r="I608" s="176"/>
      <c r="J608" s="176"/>
      <c r="K608" s="176"/>
    </row>
    <row r="609" spans="1:11" s="197" customFormat="1" x14ac:dyDescent="0.2">
      <c r="A609" s="167"/>
      <c r="B609" s="183"/>
      <c r="D609" s="200"/>
      <c r="E609" s="196"/>
      <c r="F609" s="184"/>
      <c r="G609" s="176"/>
      <c r="H609" s="176"/>
      <c r="I609" s="176"/>
      <c r="J609" s="176"/>
      <c r="K609" s="176"/>
    </row>
    <row r="610" spans="1:11" s="197" customFormat="1" x14ac:dyDescent="0.2">
      <c r="A610" s="167"/>
      <c r="B610" s="183"/>
      <c r="D610" s="200"/>
      <c r="E610" s="196"/>
      <c r="F610" s="184"/>
      <c r="G610" s="176"/>
      <c r="H610" s="176"/>
      <c r="I610" s="176"/>
      <c r="J610" s="176"/>
      <c r="K610" s="176"/>
    </row>
    <row r="611" spans="1:11" s="197" customFormat="1" x14ac:dyDescent="0.2">
      <c r="A611" s="167"/>
      <c r="B611" s="183"/>
      <c r="D611" s="200"/>
      <c r="E611" s="196"/>
      <c r="F611" s="184"/>
      <c r="G611" s="176"/>
      <c r="H611" s="176"/>
      <c r="I611" s="176"/>
      <c r="J611" s="176"/>
      <c r="K611" s="176"/>
    </row>
    <row r="612" spans="1:11" s="197" customFormat="1" x14ac:dyDescent="0.2">
      <c r="A612" s="167"/>
      <c r="B612" s="183"/>
      <c r="D612" s="200"/>
      <c r="E612" s="196"/>
      <c r="F612" s="184"/>
      <c r="G612" s="176"/>
      <c r="H612" s="176"/>
      <c r="I612" s="176"/>
      <c r="J612" s="176"/>
      <c r="K612" s="176"/>
    </row>
    <row r="613" spans="1:11" s="197" customFormat="1" x14ac:dyDescent="0.2">
      <c r="A613" s="167"/>
      <c r="B613" s="183"/>
      <c r="D613" s="200"/>
      <c r="E613" s="196"/>
      <c r="F613" s="184"/>
      <c r="G613" s="176"/>
      <c r="H613" s="176"/>
      <c r="I613" s="176"/>
      <c r="J613" s="176"/>
      <c r="K613" s="176"/>
    </row>
    <row r="614" spans="1:11" s="197" customFormat="1" x14ac:dyDescent="0.2">
      <c r="A614" s="167"/>
      <c r="B614" s="183"/>
      <c r="D614" s="200"/>
      <c r="E614" s="196"/>
      <c r="F614" s="184"/>
      <c r="G614" s="176"/>
      <c r="H614" s="176"/>
      <c r="I614" s="176"/>
      <c r="J614" s="176"/>
      <c r="K614" s="176"/>
    </row>
    <row r="615" spans="1:11" s="197" customFormat="1" x14ac:dyDescent="0.2">
      <c r="A615" s="167"/>
      <c r="B615" s="183"/>
      <c r="D615" s="200"/>
      <c r="E615" s="196"/>
      <c r="F615" s="184"/>
      <c r="G615" s="176"/>
      <c r="H615" s="176"/>
      <c r="I615" s="176"/>
      <c r="J615" s="176"/>
      <c r="K615" s="176"/>
    </row>
    <row r="616" spans="1:11" s="197" customFormat="1" x14ac:dyDescent="0.2">
      <c r="A616" s="167"/>
      <c r="B616" s="183"/>
      <c r="D616" s="200"/>
      <c r="E616" s="196"/>
      <c r="F616" s="184"/>
      <c r="G616" s="176"/>
      <c r="H616" s="176"/>
      <c r="I616" s="176"/>
      <c r="J616" s="176"/>
      <c r="K616" s="176"/>
    </row>
    <row r="617" spans="1:11" s="197" customFormat="1" x14ac:dyDescent="0.2">
      <c r="A617" s="167"/>
      <c r="B617" s="183"/>
      <c r="D617" s="200"/>
      <c r="E617" s="196"/>
      <c r="F617" s="184"/>
      <c r="G617" s="176"/>
      <c r="H617" s="176"/>
      <c r="I617" s="176"/>
      <c r="J617" s="176"/>
      <c r="K617" s="176"/>
    </row>
    <row r="618" spans="1:11" s="197" customFormat="1" x14ac:dyDescent="0.2">
      <c r="A618" s="167"/>
      <c r="B618" s="183"/>
      <c r="D618" s="200"/>
      <c r="E618" s="196"/>
      <c r="F618" s="184"/>
      <c r="G618" s="176"/>
      <c r="H618" s="176"/>
      <c r="I618" s="176"/>
      <c r="J618" s="176"/>
      <c r="K618" s="176"/>
    </row>
    <row r="619" spans="1:11" s="197" customFormat="1" x14ac:dyDescent="0.2">
      <c r="A619" s="167"/>
      <c r="B619" s="183"/>
      <c r="D619" s="200"/>
      <c r="E619" s="196"/>
      <c r="F619" s="184"/>
      <c r="G619" s="176"/>
      <c r="H619" s="176"/>
      <c r="I619" s="176"/>
      <c r="J619" s="176"/>
      <c r="K619" s="176"/>
    </row>
    <row r="620" spans="1:11" s="197" customFormat="1" x14ac:dyDescent="0.2">
      <c r="A620" s="167"/>
      <c r="B620" s="183"/>
      <c r="D620" s="200"/>
      <c r="E620" s="196"/>
      <c r="F620" s="184"/>
      <c r="G620" s="176"/>
      <c r="H620" s="176"/>
      <c r="I620" s="176"/>
      <c r="J620" s="176"/>
      <c r="K620" s="176"/>
    </row>
    <row r="621" spans="1:11" s="197" customFormat="1" x14ac:dyDescent="0.2">
      <c r="A621" s="167"/>
      <c r="B621" s="183"/>
      <c r="D621" s="200"/>
      <c r="E621" s="196"/>
      <c r="F621" s="184"/>
      <c r="G621" s="176"/>
      <c r="H621" s="176"/>
      <c r="I621" s="176"/>
      <c r="J621" s="176"/>
      <c r="K621" s="176"/>
    </row>
    <row r="622" spans="1:11" s="197" customFormat="1" x14ac:dyDescent="0.2">
      <c r="A622" s="167"/>
      <c r="B622" s="183"/>
      <c r="D622" s="200"/>
      <c r="E622" s="196"/>
      <c r="F622" s="184"/>
      <c r="G622" s="176"/>
      <c r="H622" s="176"/>
      <c r="I622" s="176"/>
      <c r="J622" s="176"/>
      <c r="K622" s="176"/>
    </row>
    <row r="623" spans="1:11" s="197" customFormat="1" x14ac:dyDescent="0.2">
      <c r="A623" s="167"/>
      <c r="B623" s="183"/>
      <c r="D623" s="200"/>
      <c r="E623" s="196"/>
      <c r="F623" s="184"/>
      <c r="G623" s="176"/>
      <c r="H623" s="176"/>
      <c r="I623" s="176"/>
      <c r="J623" s="176"/>
      <c r="K623" s="176"/>
    </row>
    <row r="624" spans="1:11" s="197" customFormat="1" x14ac:dyDescent="0.2">
      <c r="A624" s="167"/>
      <c r="B624" s="183"/>
      <c r="D624" s="200"/>
      <c r="E624" s="196"/>
      <c r="F624" s="184"/>
      <c r="G624" s="176"/>
      <c r="H624" s="176"/>
      <c r="I624" s="176"/>
      <c r="J624" s="176"/>
      <c r="K624" s="176"/>
    </row>
    <row r="625" spans="1:11" s="197" customFormat="1" x14ac:dyDescent="0.2">
      <c r="A625" s="167"/>
      <c r="B625" s="183"/>
      <c r="D625" s="200"/>
      <c r="E625" s="196"/>
      <c r="F625" s="184"/>
      <c r="G625" s="176"/>
      <c r="H625" s="176"/>
      <c r="I625" s="176"/>
      <c r="J625" s="176"/>
      <c r="K625" s="176"/>
    </row>
    <row r="626" spans="1:11" s="197" customFormat="1" x14ac:dyDescent="0.2">
      <c r="A626" s="167"/>
      <c r="B626" s="183"/>
      <c r="D626" s="200"/>
      <c r="E626" s="196"/>
      <c r="F626" s="184"/>
      <c r="G626" s="176"/>
      <c r="H626" s="176"/>
      <c r="I626" s="176"/>
      <c r="J626" s="176"/>
      <c r="K626" s="176"/>
    </row>
    <row r="627" spans="1:11" s="197" customFormat="1" x14ac:dyDescent="0.2">
      <c r="A627" s="167"/>
      <c r="B627" s="183"/>
      <c r="D627" s="200"/>
      <c r="E627" s="196"/>
      <c r="F627" s="184"/>
      <c r="G627" s="176"/>
      <c r="H627" s="176"/>
      <c r="I627" s="176"/>
      <c r="J627" s="176"/>
      <c r="K627" s="176"/>
    </row>
    <row r="628" spans="1:11" s="197" customFormat="1" x14ac:dyDescent="0.2">
      <c r="A628" s="167"/>
      <c r="B628" s="183"/>
      <c r="D628" s="200"/>
      <c r="E628" s="196"/>
      <c r="F628" s="184"/>
      <c r="G628" s="176"/>
      <c r="H628" s="176"/>
      <c r="I628" s="176"/>
      <c r="J628" s="176"/>
      <c r="K628" s="176"/>
    </row>
    <row r="629" spans="1:11" s="197" customFormat="1" x14ac:dyDescent="0.2">
      <c r="A629" s="167"/>
      <c r="B629" s="183"/>
      <c r="D629" s="200"/>
      <c r="E629" s="196"/>
      <c r="F629" s="184"/>
      <c r="G629" s="176"/>
      <c r="H629" s="176"/>
      <c r="I629" s="176"/>
      <c r="J629" s="176"/>
      <c r="K629" s="176"/>
    </row>
    <row r="630" spans="1:11" s="197" customFormat="1" x14ac:dyDescent="0.2">
      <c r="A630" s="167"/>
      <c r="B630" s="183"/>
      <c r="D630" s="200"/>
      <c r="E630" s="196"/>
      <c r="F630" s="184"/>
      <c r="G630" s="176"/>
      <c r="H630" s="176"/>
      <c r="I630" s="176"/>
      <c r="J630" s="176"/>
      <c r="K630" s="176"/>
    </row>
    <row r="631" spans="1:11" s="197" customFormat="1" x14ac:dyDescent="0.2">
      <c r="A631" s="167"/>
      <c r="B631" s="183"/>
      <c r="D631" s="200"/>
      <c r="E631" s="196"/>
      <c r="F631" s="184"/>
      <c r="G631" s="176"/>
      <c r="H631" s="176"/>
      <c r="I631" s="176"/>
      <c r="J631" s="176"/>
      <c r="K631" s="176"/>
    </row>
    <row r="632" spans="1:11" s="197" customFormat="1" x14ac:dyDescent="0.2">
      <c r="A632" s="167"/>
      <c r="B632" s="183"/>
      <c r="D632" s="200"/>
      <c r="E632" s="196"/>
      <c r="F632" s="184"/>
      <c r="G632" s="176"/>
      <c r="H632" s="176"/>
      <c r="I632" s="176"/>
      <c r="J632" s="176"/>
      <c r="K632" s="176"/>
    </row>
    <row r="633" spans="1:11" s="197" customFormat="1" x14ac:dyDescent="0.2">
      <c r="A633" s="167"/>
      <c r="B633" s="183"/>
      <c r="D633" s="200"/>
      <c r="E633" s="196"/>
      <c r="F633" s="184"/>
      <c r="G633" s="176"/>
      <c r="H633" s="176"/>
      <c r="I633" s="176"/>
      <c r="J633" s="176"/>
      <c r="K633" s="176"/>
    </row>
    <row r="634" spans="1:11" s="197" customFormat="1" x14ac:dyDescent="0.2">
      <c r="A634" s="167"/>
      <c r="B634" s="183"/>
      <c r="D634" s="200"/>
      <c r="E634" s="196"/>
      <c r="F634" s="184"/>
      <c r="G634" s="176"/>
      <c r="H634" s="176"/>
      <c r="I634" s="176"/>
      <c r="J634" s="176"/>
      <c r="K634" s="176"/>
    </row>
    <row r="635" spans="1:11" s="197" customFormat="1" x14ac:dyDescent="0.2">
      <c r="A635" s="167"/>
      <c r="B635" s="183"/>
      <c r="D635" s="200"/>
      <c r="E635" s="196"/>
      <c r="F635" s="184"/>
      <c r="G635" s="176"/>
      <c r="H635" s="176"/>
      <c r="I635" s="176"/>
      <c r="J635" s="176"/>
      <c r="K635" s="176"/>
    </row>
    <row r="636" spans="1:11" s="197" customFormat="1" x14ac:dyDescent="0.2">
      <c r="A636" s="167"/>
      <c r="B636" s="183"/>
      <c r="D636" s="200"/>
      <c r="E636" s="196"/>
      <c r="F636" s="184"/>
      <c r="G636" s="176"/>
      <c r="H636" s="176"/>
      <c r="I636" s="176"/>
      <c r="J636" s="176"/>
      <c r="K636" s="176"/>
    </row>
    <row r="637" spans="1:11" s="197" customFormat="1" x14ac:dyDescent="0.2">
      <c r="A637" s="167"/>
      <c r="B637" s="183"/>
      <c r="D637" s="200"/>
      <c r="E637" s="196"/>
      <c r="F637" s="184"/>
      <c r="G637" s="176"/>
      <c r="H637" s="176"/>
      <c r="I637" s="176"/>
      <c r="J637" s="176"/>
      <c r="K637" s="176"/>
    </row>
    <row r="638" spans="1:11" s="197" customFormat="1" x14ac:dyDescent="0.2">
      <c r="A638" s="167"/>
      <c r="B638" s="183"/>
      <c r="D638" s="200"/>
      <c r="E638" s="196"/>
      <c r="F638" s="184"/>
      <c r="G638" s="176"/>
      <c r="H638" s="176"/>
      <c r="I638" s="176"/>
      <c r="J638" s="176"/>
      <c r="K638" s="176"/>
    </row>
    <row r="639" spans="1:11" s="197" customFormat="1" x14ac:dyDescent="0.2">
      <c r="A639" s="167"/>
      <c r="B639" s="183"/>
      <c r="D639" s="200"/>
      <c r="E639" s="196"/>
      <c r="F639" s="184"/>
      <c r="G639" s="176"/>
      <c r="H639" s="176"/>
      <c r="I639" s="176"/>
      <c r="J639" s="176"/>
      <c r="K639" s="176"/>
    </row>
    <row r="640" spans="1:11" s="197" customFormat="1" x14ac:dyDescent="0.2">
      <c r="A640" s="167"/>
      <c r="B640" s="183"/>
      <c r="D640" s="200"/>
      <c r="E640" s="196"/>
      <c r="F640" s="184"/>
      <c r="G640" s="176"/>
      <c r="H640" s="176"/>
      <c r="I640" s="176"/>
      <c r="J640" s="176"/>
      <c r="K640" s="176"/>
    </row>
    <row r="641" spans="1:11" s="197" customFormat="1" x14ac:dyDescent="0.2">
      <c r="A641" s="167"/>
      <c r="B641" s="183"/>
      <c r="D641" s="200"/>
      <c r="E641" s="196"/>
      <c r="F641" s="184"/>
      <c r="G641" s="176"/>
      <c r="H641" s="176"/>
      <c r="I641" s="176"/>
      <c r="J641" s="176"/>
      <c r="K641" s="176"/>
    </row>
    <row r="642" spans="1:11" s="197" customFormat="1" x14ac:dyDescent="0.2">
      <c r="A642" s="167"/>
      <c r="B642" s="183"/>
      <c r="D642" s="200"/>
      <c r="E642" s="196"/>
      <c r="F642" s="184"/>
      <c r="G642" s="176"/>
      <c r="H642" s="176"/>
      <c r="I642" s="176"/>
      <c r="J642" s="176"/>
      <c r="K642" s="176"/>
    </row>
    <row r="643" spans="1:11" s="197" customFormat="1" x14ac:dyDescent="0.2">
      <c r="A643" s="167"/>
      <c r="B643" s="183"/>
      <c r="D643" s="200"/>
      <c r="E643" s="196"/>
      <c r="F643" s="184"/>
      <c r="G643" s="176"/>
      <c r="H643" s="176"/>
      <c r="I643" s="176"/>
      <c r="J643" s="176"/>
      <c r="K643" s="176"/>
    </row>
    <row r="644" spans="1:11" s="197" customFormat="1" x14ac:dyDescent="0.2">
      <c r="A644" s="167"/>
      <c r="B644" s="183"/>
      <c r="D644" s="200"/>
      <c r="E644" s="196"/>
      <c r="F644" s="184"/>
      <c r="G644" s="176"/>
      <c r="H644" s="176"/>
      <c r="I644" s="176"/>
      <c r="J644" s="176"/>
      <c r="K644" s="176"/>
    </row>
    <row r="645" spans="1:11" s="197" customFormat="1" x14ac:dyDescent="0.2">
      <c r="A645" s="167"/>
      <c r="B645" s="183"/>
      <c r="D645" s="200"/>
      <c r="E645" s="196"/>
      <c r="F645" s="184"/>
      <c r="G645" s="176"/>
      <c r="H645" s="176"/>
      <c r="I645" s="176"/>
      <c r="J645" s="176"/>
      <c r="K645" s="176"/>
    </row>
    <row r="646" spans="1:11" s="197" customFormat="1" x14ac:dyDescent="0.2">
      <c r="A646" s="167"/>
      <c r="B646" s="183"/>
      <c r="D646" s="200"/>
      <c r="E646" s="196"/>
      <c r="F646" s="184"/>
      <c r="G646" s="176"/>
      <c r="H646" s="176"/>
      <c r="I646" s="176"/>
      <c r="J646" s="176"/>
      <c r="K646" s="176"/>
    </row>
    <row r="647" spans="1:11" s="197" customFormat="1" x14ac:dyDescent="0.2">
      <c r="A647" s="167"/>
      <c r="B647" s="183"/>
      <c r="D647" s="200"/>
      <c r="E647" s="196"/>
      <c r="F647" s="184"/>
      <c r="G647" s="176"/>
      <c r="H647" s="176"/>
      <c r="I647" s="176"/>
      <c r="J647" s="176"/>
      <c r="K647" s="176"/>
    </row>
    <row r="648" spans="1:11" s="197" customFormat="1" x14ac:dyDescent="0.2">
      <c r="A648" s="167"/>
      <c r="B648" s="183"/>
      <c r="D648" s="200"/>
      <c r="E648" s="196"/>
      <c r="F648" s="184"/>
      <c r="G648" s="176"/>
      <c r="H648" s="176"/>
      <c r="I648" s="176"/>
      <c r="J648" s="176"/>
      <c r="K648" s="176"/>
    </row>
    <row r="649" spans="1:11" s="197" customFormat="1" x14ac:dyDescent="0.2">
      <c r="A649" s="167"/>
      <c r="B649" s="183"/>
      <c r="D649" s="200"/>
      <c r="E649" s="196"/>
      <c r="F649" s="184"/>
      <c r="G649" s="176"/>
      <c r="H649" s="176"/>
      <c r="I649" s="176"/>
      <c r="J649" s="176"/>
      <c r="K649" s="176"/>
    </row>
    <row r="650" spans="1:11" s="197" customFormat="1" x14ac:dyDescent="0.2">
      <c r="A650" s="167"/>
      <c r="B650" s="183"/>
      <c r="D650" s="200"/>
      <c r="E650" s="196"/>
      <c r="F650" s="184"/>
      <c r="G650" s="176"/>
      <c r="H650" s="176"/>
      <c r="I650" s="176"/>
      <c r="J650" s="176"/>
      <c r="K650" s="176"/>
    </row>
    <row r="651" spans="1:11" s="197" customFormat="1" x14ac:dyDescent="0.2">
      <c r="A651" s="167"/>
      <c r="B651" s="183"/>
      <c r="D651" s="200"/>
      <c r="E651" s="196"/>
      <c r="F651" s="184"/>
      <c r="G651" s="176"/>
      <c r="H651" s="176"/>
      <c r="I651" s="176"/>
      <c r="J651" s="176"/>
      <c r="K651" s="176"/>
    </row>
    <row r="652" spans="1:11" s="197" customFormat="1" x14ac:dyDescent="0.2">
      <c r="A652" s="167"/>
      <c r="B652" s="183"/>
      <c r="D652" s="200"/>
      <c r="E652" s="196"/>
      <c r="F652" s="184"/>
      <c r="G652" s="176"/>
      <c r="H652" s="176"/>
      <c r="I652" s="176"/>
      <c r="J652" s="176"/>
      <c r="K652" s="176"/>
    </row>
    <row r="653" spans="1:11" s="197" customFormat="1" x14ac:dyDescent="0.2">
      <c r="A653" s="167"/>
      <c r="B653" s="183"/>
      <c r="D653" s="200"/>
      <c r="E653" s="196"/>
      <c r="F653" s="184"/>
      <c r="G653" s="176"/>
      <c r="H653" s="176"/>
      <c r="I653" s="176"/>
      <c r="J653" s="176"/>
      <c r="K653" s="176"/>
    </row>
    <row r="654" spans="1:11" s="197" customFormat="1" x14ac:dyDescent="0.2">
      <c r="A654" s="167"/>
      <c r="B654" s="183"/>
      <c r="D654" s="200"/>
      <c r="E654" s="196"/>
      <c r="F654" s="184"/>
      <c r="G654" s="176"/>
      <c r="H654" s="176"/>
      <c r="I654" s="176"/>
      <c r="J654" s="176"/>
      <c r="K654" s="176"/>
    </row>
    <row r="655" spans="1:11" s="197" customFormat="1" x14ac:dyDescent="0.2">
      <c r="A655" s="167"/>
      <c r="B655" s="183"/>
      <c r="D655" s="200"/>
      <c r="E655" s="196"/>
      <c r="F655" s="184"/>
      <c r="G655" s="176"/>
      <c r="H655" s="176"/>
      <c r="I655" s="176"/>
      <c r="J655" s="176"/>
      <c r="K655" s="176"/>
    </row>
    <row r="656" spans="1:11" s="197" customFormat="1" x14ac:dyDescent="0.2">
      <c r="A656" s="167"/>
      <c r="B656" s="183"/>
      <c r="D656" s="200"/>
      <c r="E656" s="196"/>
      <c r="F656" s="184"/>
      <c r="G656" s="176"/>
      <c r="H656" s="176"/>
      <c r="I656" s="176"/>
      <c r="J656" s="176"/>
      <c r="K656" s="176"/>
    </row>
    <row r="657" spans="1:11" s="197" customFormat="1" x14ac:dyDescent="0.2">
      <c r="A657" s="167"/>
      <c r="B657" s="183"/>
      <c r="D657" s="200"/>
      <c r="E657" s="196"/>
      <c r="F657" s="184"/>
      <c r="G657" s="176"/>
      <c r="H657" s="176"/>
      <c r="I657" s="176"/>
      <c r="J657" s="176"/>
      <c r="K657" s="176"/>
    </row>
    <row r="658" spans="1:11" s="197" customFormat="1" x14ac:dyDescent="0.2">
      <c r="A658" s="167"/>
      <c r="B658" s="183"/>
      <c r="D658" s="200"/>
      <c r="E658" s="196"/>
      <c r="F658" s="184"/>
      <c r="G658" s="176"/>
      <c r="H658" s="176"/>
      <c r="I658" s="176"/>
      <c r="J658" s="176"/>
      <c r="K658" s="176"/>
    </row>
    <row r="659" spans="1:11" s="197" customFormat="1" x14ac:dyDescent="0.2">
      <c r="A659" s="167"/>
      <c r="B659" s="183"/>
      <c r="D659" s="200"/>
      <c r="E659" s="196"/>
      <c r="F659" s="184"/>
      <c r="G659" s="176"/>
      <c r="H659" s="176"/>
      <c r="I659" s="176"/>
      <c r="J659" s="176"/>
      <c r="K659" s="176"/>
    </row>
    <row r="660" spans="1:11" s="197" customFormat="1" x14ac:dyDescent="0.2">
      <c r="A660" s="167"/>
      <c r="B660" s="183"/>
      <c r="D660" s="200"/>
      <c r="E660" s="196"/>
      <c r="F660" s="184"/>
      <c r="G660" s="176"/>
      <c r="H660" s="176"/>
      <c r="I660" s="176"/>
      <c r="J660" s="176"/>
      <c r="K660" s="176"/>
    </row>
    <row r="661" spans="1:11" s="197" customFormat="1" x14ac:dyDescent="0.2">
      <c r="A661" s="167"/>
      <c r="B661" s="183"/>
      <c r="D661" s="200"/>
      <c r="E661" s="196"/>
      <c r="F661" s="184"/>
      <c r="G661" s="176"/>
      <c r="H661" s="176"/>
      <c r="I661" s="176"/>
      <c r="J661" s="176"/>
      <c r="K661" s="176"/>
    </row>
    <row r="662" spans="1:11" s="197" customFormat="1" x14ac:dyDescent="0.2">
      <c r="A662" s="167"/>
      <c r="B662" s="183"/>
      <c r="D662" s="200"/>
      <c r="E662" s="196"/>
      <c r="F662" s="184"/>
      <c r="G662" s="176"/>
      <c r="H662" s="176"/>
      <c r="I662" s="176"/>
      <c r="J662" s="176"/>
      <c r="K662" s="176"/>
    </row>
    <row r="663" spans="1:11" s="197" customFormat="1" x14ac:dyDescent="0.2">
      <c r="A663" s="167"/>
      <c r="B663" s="183"/>
      <c r="D663" s="200"/>
      <c r="E663" s="196"/>
      <c r="F663" s="184"/>
      <c r="G663" s="176"/>
      <c r="H663" s="176"/>
      <c r="I663" s="176"/>
      <c r="J663" s="176"/>
      <c r="K663" s="176"/>
    </row>
    <row r="664" spans="1:11" s="197" customFormat="1" x14ac:dyDescent="0.2">
      <c r="A664" s="167"/>
      <c r="B664" s="183"/>
      <c r="D664" s="200"/>
      <c r="E664" s="196"/>
      <c r="F664" s="184"/>
      <c r="G664" s="176"/>
      <c r="H664" s="176"/>
      <c r="I664" s="176"/>
      <c r="J664" s="176"/>
      <c r="K664" s="176"/>
    </row>
    <row r="665" spans="1:11" s="197" customFormat="1" x14ac:dyDescent="0.2">
      <c r="A665" s="167"/>
      <c r="B665" s="183"/>
      <c r="D665" s="200"/>
      <c r="E665" s="196"/>
      <c r="F665" s="184"/>
      <c r="G665" s="176"/>
      <c r="H665" s="176"/>
      <c r="I665" s="176"/>
      <c r="J665" s="176"/>
      <c r="K665" s="176"/>
    </row>
    <row r="666" spans="1:11" s="197" customFormat="1" x14ac:dyDescent="0.2">
      <c r="A666" s="167"/>
      <c r="B666" s="183"/>
      <c r="D666" s="200"/>
      <c r="E666" s="196"/>
      <c r="F666" s="184"/>
      <c r="G666" s="176"/>
      <c r="H666" s="176"/>
      <c r="I666" s="176"/>
      <c r="J666" s="176"/>
      <c r="K666" s="176"/>
    </row>
    <row r="667" spans="1:11" s="197" customFormat="1" x14ac:dyDescent="0.2">
      <c r="A667" s="167"/>
      <c r="B667" s="183"/>
      <c r="D667" s="200"/>
      <c r="E667" s="196"/>
      <c r="F667" s="184"/>
      <c r="G667" s="176"/>
      <c r="H667" s="176"/>
      <c r="I667" s="176"/>
      <c r="J667" s="176"/>
      <c r="K667" s="176"/>
    </row>
    <row r="668" spans="1:11" s="197" customFormat="1" x14ac:dyDescent="0.2">
      <c r="A668" s="167"/>
      <c r="B668" s="183"/>
      <c r="D668" s="200"/>
      <c r="E668" s="196"/>
      <c r="F668" s="184"/>
      <c r="G668" s="176"/>
      <c r="H668" s="176"/>
      <c r="I668" s="176"/>
      <c r="J668" s="176"/>
      <c r="K668" s="176"/>
    </row>
    <row r="669" spans="1:11" s="197" customFormat="1" x14ac:dyDescent="0.2">
      <c r="A669" s="167"/>
      <c r="B669" s="183"/>
      <c r="D669" s="200"/>
      <c r="E669" s="196"/>
      <c r="F669" s="184"/>
      <c r="G669" s="176"/>
      <c r="H669" s="176"/>
      <c r="I669" s="176"/>
      <c r="J669" s="176"/>
      <c r="K669" s="176"/>
    </row>
    <row r="670" spans="1:11" s="197" customFormat="1" x14ac:dyDescent="0.2">
      <c r="A670" s="167"/>
      <c r="B670" s="183"/>
      <c r="D670" s="200"/>
      <c r="E670" s="196"/>
      <c r="F670" s="184"/>
      <c r="G670" s="176"/>
      <c r="H670" s="176"/>
      <c r="I670" s="176"/>
      <c r="J670" s="176"/>
      <c r="K670" s="176"/>
    </row>
    <row r="671" spans="1:11" s="197" customFormat="1" x14ac:dyDescent="0.2">
      <c r="A671" s="167"/>
      <c r="B671" s="183"/>
      <c r="D671" s="200"/>
      <c r="E671" s="196"/>
      <c r="F671" s="184"/>
      <c r="G671" s="176"/>
      <c r="H671" s="176"/>
      <c r="I671" s="176"/>
      <c r="J671" s="176"/>
      <c r="K671" s="176"/>
    </row>
    <row r="672" spans="1:11" s="197" customFormat="1" x14ac:dyDescent="0.2">
      <c r="A672" s="167"/>
      <c r="B672" s="183"/>
      <c r="D672" s="200"/>
      <c r="E672" s="196"/>
      <c r="F672" s="184"/>
      <c r="G672" s="176"/>
      <c r="H672" s="176"/>
      <c r="I672" s="176"/>
      <c r="J672" s="176"/>
      <c r="K672" s="176"/>
    </row>
    <row r="673" spans="1:11" s="197" customFormat="1" x14ac:dyDescent="0.2">
      <c r="A673" s="167"/>
      <c r="B673" s="183"/>
      <c r="D673" s="200"/>
      <c r="E673" s="196"/>
      <c r="F673" s="184"/>
      <c r="G673" s="176"/>
      <c r="H673" s="176"/>
      <c r="I673" s="176"/>
      <c r="J673" s="176"/>
      <c r="K673" s="176"/>
    </row>
    <row r="674" spans="1:11" s="197" customFormat="1" x14ac:dyDescent="0.2">
      <c r="A674" s="167"/>
      <c r="B674" s="183"/>
      <c r="D674" s="200"/>
      <c r="E674" s="196"/>
      <c r="F674" s="184"/>
      <c r="G674" s="176"/>
      <c r="H674" s="176"/>
      <c r="I674" s="176"/>
      <c r="J674" s="176"/>
      <c r="K674" s="176"/>
    </row>
    <row r="675" spans="1:11" s="197" customFormat="1" x14ac:dyDescent="0.2">
      <c r="A675" s="167"/>
      <c r="B675" s="183"/>
      <c r="D675" s="200"/>
      <c r="E675" s="196"/>
      <c r="F675" s="184"/>
      <c r="G675" s="176"/>
      <c r="H675" s="176"/>
      <c r="I675" s="176"/>
      <c r="J675" s="176"/>
      <c r="K675" s="176"/>
    </row>
    <row r="676" spans="1:11" s="197" customFormat="1" x14ac:dyDescent="0.2">
      <c r="A676" s="167"/>
      <c r="B676" s="183"/>
      <c r="D676" s="200"/>
      <c r="E676" s="196"/>
      <c r="F676" s="184"/>
      <c r="G676" s="176"/>
      <c r="H676" s="176"/>
      <c r="I676" s="176"/>
      <c r="J676" s="176"/>
      <c r="K676" s="176"/>
    </row>
    <row r="677" spans="1:11" s="197" customFormat="1" x14ac:dyDescent="0.2">
      <c r="A677" s="167"/>
      <c r="B677" s="183"/>
      <c r="D677" s="200"/>
      <c r="E677" s="196"/>
      <c r="F677" s="184"/>
      <c r="G677" s="176"/>
      <c r="H677" s="176"/>
      <c r="I677" s="176"/>
      <c r="J677" s="176"/>
      <c r="K677" s="176"/>
    </row>
    <row r="678" spans="1:11" s="197" customFormat="1" x14ac:dyDescent="0.2">
      <c r="A678" s="167"/>
      <c r="B678" s="183"/>
      <c r="D678" s="200"/>
      <c r="E678" s="196"/>
      <c r="F678" s="184"/>
      <c r="G678" s="176"/>
      <c r="H678" s="176"/>
      <c r="I678" s="176"/>
      <c r="J678" s="176"/>
      <c r="K678" s="176"/>
    </row>
    <row r="679" spans="1:11" s="197" customFormat="1" x14ac:dyDescent="0.2">
      <c r="A679" s="167"/>
      <c r="B679" s="183"/>
      <c r="D679" s="200"/>
      <c r="E679" s="196"/>
      <c r="F679" s="184"/>
      <c r="G679" s="176"/>
      <c r="H679" s="176"/>
      <c r="I679" s="176"/>
      <c r="J679" s="176"/>
      <c r="K679" s="176"/>
    </row>
    <row r="680" spans="1:11" s="197" customFormat="1" x14ac:dyDescent="0.2">
      <c r="A680" s="167"/>
      <c r="B680" s="183"/>
      <c r="D680" s="200"/>
      <c r="E680" s="196"/>
      <c r="F680" s="184"/>
      <c r="G680" s="176"/>
      <c r="H680" s="176"/>
      <c r="I680" s="176"/>
      <c r="J680" s="176"/>
      <c r="K680" s="176"/>
    </row>
    <row r="681" spans="1:11" s="197" customFormat="1" x14ac:dyDescent="0.2">
      <c r="A681" s="167"/>
      <c r="B681" s="183"/>
      <c r="D681" s="200"/>
      <c r="E681" s="196"/>
      <c r="F681" s="184"/>
      <c r="G681" s="176"/>
      <c r="H681" s="176"/>
      <c r="I681" s="176"/>
      <c r="J681" s="176"/>
      <c r="K681" s="176"/>
    </row>
    <row r="682" spans="1:11" s="197" customFormat="1" x14ac:dyDescent="0.2">
      <c r="A682" s="167"/>
      <c r="B682" s="183"/>
      <c r="D682" s="200"/>
      <c r="E682" s="196"/>
      <c r="F682" s="184"/>
      <c r="G682" s="176"/>
      <c r="H682" s="176"/>
      <c r="I682" s="176"/>
      <c r="J682" s="176"/>
      <c r="K682" s="176"/>
    </row>
  </sheetData>
  <mergeCells count="4">
    <mergeCell ref="A1:C1"/>
    <mergeCell ref="D1:F2"/>
    <mergeCell ref="A2:C3"/>
    <mergeCell ref="D3:F3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99" fitToHeight="0" orientation="portrait" r:id="rId1"/>
  <headerFooter>
    <oddFooter>&amp;C&amp;P</oddFooter>
  </headerFooter>
  <rowBreaks count="2" manualBreakCount="2">
    <brk id="32" max="6" man="1"/>
    <brk id="64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pageSetUpPr fitToPage="1"/>
  </sheetPr>
  <dimension ref="A1:L82"/>
  <sheetViews>
    <sheetView showZeros="0" view="pageBreakPreview" zoomScale="115" zoomScaleNormal="115" zoomScaleSheetLayoutView="115" workbookViewId="0">
      <pane ySplit="5" topLeftCell="A6" activePane="bottomLeft" state="frozen"/>
      <selection activeCell="A2" sqref="A2:C3"/>
      <selection pane="bottomLeft" activeCell="D3" sqref="D3:F3"/>
    </sheetView>
  </sheetViews>
  <sheetFormatPr defaultColWidth="9.28515625" defaultRowHeight="12.75" x14ac:dyDescent="0.2"/>
  <cols>
    <col min="1" max="1" width="6.42578125" style="1" bestFit="1" customWidth="1"/>
    <col min="2" max="2" width="2.7109375" style="2" bestFit="1" customWidth="1"/>
    <col min="3" max="3" width="43.7109375" style="3" customWidth="1"/>
    <col min="4" max="4" width="9" style="1" customWidth="1"/>
    <col min="5" max="5" width="11.28515625" style="4" customWidth="1"/>
    <col min="6" max="6" width="10.42578125" style="5" customWidth="1"/>
    <col min="7" max="7" width="14.42578125" style="6" bestFit="1" customWidth="1"/>
    <col min="8" max="8" width="19" style="6" customWidth="1"/>
    <col min="9" max="10" width="9.28515625" style="1"/>
    <col min="11" max="12" width="9.28515625" style="214"/>
    <col min="13" max="16384" width="9.28515625" style="1"/>
  </cols>
  <sheetData>
    <row r="1" spans="1:12" ht="12.75" customHeight="1" x14ac:dyDescent="0.2">
      <c r="A1" s="231" t="s">
        <v>0</v>
      </c>
      <c r="B1" s="232"/>
      <c r="C1" s="233"/>
      <c r="D1" s="222"/>
      <c r="E1" s="223"/>
      <c r="F1" s="224"/>
      <c r="G1" s="109" t="s">
        <v>17</v>
      </c>
      <c r="H1" s="1"/>
      <c r="K1" s="1"/>
      <c r="L1" s="1"/>
    </row>
    <row r="2" spans="1:12" ht="12.75" customHeight="1" x14ac:dyDescent="0.2">
      <c r="A2" s="216" t="s">
        <v>166</v>
      </c>
      <c r="B2" s="217"/>
      <c r="C2" s="218"/>
      <c r="D2" s="225"/>
      <c r="E2" s="226"/>
      <c r="F2" s="227"/>
      <c r="G2" s="111"/>
      <c r="H2" s="1"/>
      <c r="K2" s="1"/>
      <c r="L2" s="1"/>
    </row>
    <row r="3" spans="1:12" x14ac:dyDescent="0.2">
      <c r="A3" s="219"/>
      <c r="B3" s="220"/>
      <c r="C3" s="221"/>
      <c r="D3" s="228"/>
      <c r="E3" s="229"/>
      <c r="F3" s="230"/>
      <c r="G3" s="112"/>
      <c r="H3" s="1"/>
      <c r="K3" s="1"/>
      <c r="L3" s="1"/>
    </row>
    <row r="4" spans="1:12" x14ac:dyDescent="0.2">
      <c r="A4" s="113"/>
      <c r="B4" s="114"/>
      <c r="C4" s="115"/>
      <c r="D4" s="116"/>
      <c r="E4" s="117"/>
      <c r="F4" s="118"/>
      <c r="G4" s="119"/>
      <c r="K4" s="1"/>
      <c r="L4" s="1"/>
    </row>
    <row r="5" spans="1:12" ht="13.5" thickBot="1" x14ac:dyDescent="0.25">
      <c r="A5" s="7" t="s">
        <v>1</v>
      </c>
      <c r="B5" s="8"/>
      <c r="C5" s="9" t="s">
        <v>2</v>
      </c>
      <c r="D5" s="7"/>
      <c r="E5" s="10"/>
      <c r="F5" s="11"/>
      <c r="G5" s="34" t="s">
        <v>61</v>
      </c>
      <c r="K5" s="1"/>
      <c r="L5" s="1"/>
    </row>
    <row r="6" spans="1:12" ht="13.5" thickTop="1" x14ac:dyDescent="0.2">
      <c r="A6" s="12"/>
      <c r="C6" s="35"/>
      <c r="D6" s="13"/>
      <c r="F6" s="14"/>
      <c r="G6" s="36"/>
      <c r="K6" s="1"/>
      <c r="L6" s="1"/>
    </row>
    <row r="7" spans="1:12" s="31" customFormat="1" x14ac:dyDescent="0.2">
      <c r="A7" s="40"/>
      <c r="B7" s="39"/>
      <c r="C7" s="30"/>
      <c r="D7" s="30"/>
      <c r="E7" s="28"/>
      <c r="F7" s="29"/>
      <c r="G7" s="37"/>
      <c r="H7" s="32"/>
      <c r="K7" s="15"/>
      <c r="L7" s="15"/>
    </row>
    <row r="8" spans="1:12" s="19" customFormat="1" ht="15.75" x14ac:dyDescent="0.25">
      <c r="A8" s="47" t="s">
        <v>56</v>
      </c>
      <c r="B8" s="41"/>
      <c r="C8" s="42" t="s">
        <v>55</v>
      </c>
      <c r="D8" s="43"/>
      <c r="E8" s="44"/>
      <c r="F8" s="45"/>
      <c r="G8" s="46"/>
      <c r="H8" s="20"/>
      <c r="K8" s="15"/>
      <c r="L8" s="15"/>
    </row>
    <row r="9" spans="1:12" s="31" customFormat="1" x14ac:dyDescent="0.2">
      <c r="A9" s="38"/>
      <c r="B9" s="39"/>
      <c r="C9" s="40"/>
      <c r="D9" s="21"/>
      <c r="E9" s="28"/>
      <c r="F9" s="29"/>
      <c r="G9" s="37"/>
      <c r="H9" s="32"/>
      <c r="K9" s="15"/>
      <c r="L9" s="15"/>
    </row>
    <row r="10" spans="1:12" s="15" customFormat="1" ht="12" customHeight="1" x14ac:dyDescent="0.2">
      <c r="A10" s="38">
        <f>'1'!A7</f>
        <v>1</v>
      </c>
      <c r="B10" s="39"/>
      <c r="C10" s="40" t="str">
        <f>'1'!C7</f>
        <v xml:space="preserve">PRIPREMNI RADOVI </v>
      </c>
      <c r="D10" s="21"/>
      <c r="E10" s="28"/>
      <c r="F10" s="29"/>
      <c r="G10" s="37">
        <f>'1'!G24</f>
        <v>0</v>
      </c>
      <c r="H10" s="16"/>
    </row>
    <row r="11" spans="1:12" s="31" customFormat="1" x14ac:dyDescent="0.2">
      <c r="A11" s="38"/>
      <c r="B11" s="39"/>
      <c r="C11" s="40"/>
      <c r="D11" s="21"/>
      <c r="E11" s="28"/>
      <c r="F11" s="29"/>
      <c r="G11" s="37"/>
      <c r="H11" s="32"/>
      <c r="K11" s="15"/>
      <c r="L11" s="15"/>
    </row>
    <row r="12" spans="1:12" s="15" customFormat="1" x14ac:dyDescent="0.2">
      <c r="A12" s="38">
        <f>+'2'!A55</f>
        <v>2</v>
      </c>
      <c r="B12" s="39"/>
      <c r="C12" s="40" t="str">
        <f>+'2'!C55</f>
        <v>ZEMLJANI RADOVI</v>
      </c>
      <c r="D12" s="21"/>
      <c r="E12" s="28"/>
      <c r="F12" s="29"/>
      <c r="G12" s="37">
        <f>+'2'!G55</f>
        <v>0</v>
      </c>
      <c r="H12" s="16"/>
    </row>
    <row r="13" spans="1:12" s="31" customFormat="1" x14ac:dyDescent="0.2">
      <c r="A13" s="38"/>
      <c r="B13" s="39"/>
      <c r="C13" s="40"/>
      <c r="D13" s="21"/>
      <c r="E13" s="28"/>
      <c r="F13" s="29"/>
      <c r="G13" s="37"/>
      <c r="H13" s="32"/>
      <c r="K13" s="15"/>
      <c r="L13" s="15"/>
    </row>
    <row r="14" spans="1:12" s="15" customFormat="1" x14ac:dyDescent="0.2">
      <c r="A14" s="38">
        <f>+'3'!A24</f>
        <v>3</v>
      </c>
      <c r="B14" s="39"/>
      <c r="C14" s="40" t="str">
        <f>+'3'!C24</f>
        <v>BETONSKI I ARMIRANOBETONSKI RADOVI</v>
      </c>
      <c r="D14" s="21"/>
      <c r="E14" s="28"/>
      <c r="F14" s="29"/>
      <c r="G14" s="37">
        <f>+'3'!G24</f>
        <v>0</v>
      </c>
      <c r="H14" s="16"/>
    </row>
    <row r="15" spans="1:12" s="31" customFormat="1" x14ac:dyDescent="0.2">
      <c r="A15" s="38"/>
      <c r="B15" s="39"/>
      <c r="C15" s="40"/>
      <c r="D15" s="21"/>
      <c r="E15" s="28"/>
      <c r="F15" s="29"/>
      <c r="G15" s="37"/>
      <c r="H15" s="32"/>
      <c r="K15" s="15"/>
      <c r="L15" s="15"/>
    </row>
    <row r="16" spans="1:12" s="15" customFormat="1" x14ac:dyDescent="0.2">
      <c r="A16" s="38">
        <f>+'4'!A71</f>
        <v>4</v>
      </c>
      <c r="B16" s="39"/>
      <c r="C16" s="40" t="str">
        <f>+'4'!C71</f>
        <v>RADOVI GORNJEG USTROJA</v>
      </c>
      <c r="D16" s="21"/>
      <c r="E16" s="28"/>
      <c r="F16" s="29"/>
      <c r="G16" s="37">
        <f>+'4'!G71</f>
        <v>0</v>
      </c>
      <c r="H16" s="16"/>
    </row>
    <row r="17" spans="1:12" s="31" customFormat="1" x14ac:dyDescent="0.2">
      <c r="A17" s="38"/>
      <c r="B17" s="39"/>
      <c r="C17" s="40"/>
      <c r="D17" s="21"/>
      <c r="E17" s="28"/>
      <c r="F17" s="29"/>
      <c r="G17" s="37"/>
      <c r="H17" s="32"/>
      <c r="K17" s="15"/>
      <c r="L17" s="15"/>
    </row>
    <row r="18" spans="1:12" s="15" customFormat="1" x14ac:dyDescent="0.2">
      <c r="A18" s="38">
        <f>+'5'!A32</f>
        <v>5</v>
      </c>
      <c r="B18" s="39"/>
      <c r="C18" s="40" t="str">
        <f>+'5'!C32</f>
        <v>ZANATSKI RADOVI</v>
      </c>
      <c r="D18" s="21"/>
      <c r="E18" s="28"/>
      <c r="F18" s="29"/>
      <c r="G18" s="37">
        <f>+'5'!G32</f>
        <v>0</v>
      </c>
      <c r="H18" s="16"/>
    </row>
    <row r="19" spans="1:12" s="15" customFormat="1" x14ac:dyDescent="0.2">
      <c r="A19" s="38"/>
      <c r="B19" s="39"/>
      <c r="C19" s="40"/>
      <c r="D19" s="21"/>
      <c r="E19" s="28"/>
      <c r="F19" s="29"/>
      <c r="G19" s="37"/>
      <c r="H19" s="16"/>
    </row>
    <row r="20" spans="1:12" s="15" customFormat="1" ht="14.25" customHeight="1" x14ac:dyDescent="0.2">
      <c r="A20" s="48" t="s">
        <v>56</v>
      </c>
      <c r="B20" s="49"/>
      <c r="C20" s="50" t="s">
        <v>57</v>
      </c>
      <c r="D20" s="51"/>
      <c r="E20" s="52"/>
      <c r="F20" s="53"/>
      <c r="G20" s="54">
        <f>G10+G12+G14+G16+G18</f>
        <v>0</v>
      </c>
      <c r="H20" s="16"/>
    </row>
    <row r="21" spans="1:12" s="15" customFormat="1" x14ac:dyDescent="0.2">
      <c r="A21" s="38"/>
      <c r="D21" s="21"/>
      <c r="E21" s="28"/>
      <c r="F21" s="29"/>
      <c r="G21" s="37"/>
      <c r="H21" s="16"/>
    </row>
    <row r="22" spans="1:12" x14ac:dyDescent="0.2">
      <c r="A22" s="47" t="s">
        <v>64</v>
      </c>
      <c r="B22" s="41"/>
      <c r="C22" s="42" t="s">
        <v>63</v>
      </c>
      <c r="D22" s="43"/>
      <c r="E22" s="44"/>
      <c r="F22" s="45"/>
      <c r="G22" s="46"/>
      <c r="K22" s="1"/>
      <c r="L22" s="1"/>
    </row>
    <row r="23" spans="1:12" x14ac:dyDescent="0.2">
      <c r="A23" s="33"/>
      <c r="C23" s="12"/>
      <c r="G23" s="36"/>
      <c r="K23" s="1"/>
      <c r="L23" s="1"/>
    </row>
    <row r="24" spans="1:12" ht="12.75" customHeight="1" x14ac:dyDescent="0.2">
      <c r="A24" s="33"/>
      <c r="C24" s="12" t="s">
        <v>63</v>
      </c>
      <c r="G24" s="36">
        <f>'6'!G147</f>
        <v>0</v>
      </c>
      <c r="K24" s="1"/>
      <c r="L24" s="1"/>
    </row>
    <row r="25" spans="1:12" x14ac:dyDescent="0.2">
      <c r="A25" s="12"/>
      <c r="K25" s="1"/>
      <c r="L25" s="1"/>
    </row>
    <row r="26" spans="1:12" x14ac:dyDescent="0.2">
      <c r="A26" s="48" t="s">
        <v>64</v>
      </c>
      <c r="B26" s="49"/>
      <c r="C26" s="50" t="s">
        <v>79</v>
      </c>
      <c r="D26" s="51"/>
      <c r="E26" s="52"/>
      <c r="F26" s="53"/>
      <c r="G26" s="54">
        <f>G24</f>
        <v>0</v>
      </c>
      <c r="K26" s="1"/>
      <c r="L26" s="1"/>
    </row>
    <row r="27" spans="1:12" x14ac:dyDescent="0.2">
      <c r="A27" s="48"/>
      <c r="B27" s="49"/>
      <c r="C27" s="50"/>
      <c r="D27" s="51"/>
      <c r="E27" s="52"/>
      <c r="F27" s="53"/>
      <c r="G27" s="54"/>
      <c r="K27" s="1"/>
      <c r="L27" s="1"/>
    </row>
    <row r="28" spans="1:12" x14ac:dyDescent="0.2">
      <c r="A28" s="58" t="s">
        <v>87</v>
      </c>
      <c r="B28" s="59"/>
      <c r="C28" s="60" t="s">
        <v>80</v>
      </c>
      <c r="D28" s="61"/>
      <c r="E28" s="62"/>
      <c r="F28" s="63"/>
      <c r="G28" s="64">
        <f>G20+G26</f>
        <v>0</v>
      </c>
      <c r="K28" s="1"/>
      <c r="L28" s="1"/>
    </row>
    <row r="29" spans="1:12" x14ac:dyDescent="0.2">
      <c r="A29" s="57"/>
      <c r="B29" s="49"/>
      <c r="C29" s="55"/>
      <c r="D29" s="51"/>
      <c r="E29" s="52"/>
      <c r="F29" s="53"/>
      <c r="G29" s="56"/>
      <c r="K29" s="1"/>
      <c r="L29" s="1"/>
    </row>
    <row r="30" spans="1:12" x14ac:dyDescent="0.2">
      <c r="A30" s="65"/>
      <c r="B30" s="59"/>
      <c r="C30" s="60" t="s">
        <v>81</v>
      </c>
      <c r="D30" s="61"/>
      <c r="E30" s="62"/>
      <c r="F30" s="63"/>
      <c r="G30" s="64">
        <f>G28*0.25</f>
        <v>0</v>
      </c>
      <c r="H30" s="64"/>
      <c r="K30" s="1"/>
      <c r="L30" s="1"/>
    </row>
    <row r="31" spans="1:12" x14ac:dyDescent="0.2">
      <c r="A31" s="57"/>
      <c r="B31" s="49"/>
      <c r="C31" s="55"/>
      <c r="D31" s="51"/>
      <c r="E31" s="52"/>
      <c r="F31" s="53"/>
      <c r="G31" s="56"/>
      <c r="H31" s="56"/>
      <c r="K31" s="1"/>
      <c r="L31" s="1"/>
    </row>
    <row r="32" spans="1:12" x14ac:dyDescent="0.2">
      <c r="A32" s="57"/>
      <c r="B32" s="49"/>
      <c r="C32" s="55" t="s">
        <v>82</v>
      </c>
      <c r="D32" s="51"/>
      <c r="E32" s="52"/>
      <c r="F32" s="53"/>
      <c r="G32" s="56">
        <f>G28+G30</f>
        <v>0</v>
      </c>
      <c r="H32" s="56"/>
      <c r="K32" s="1"/>
      <c r="L32" s="1"/>
    </row>
    <row r="33" spans="1:5" x14ac:dyDescent="0.2">
      <c r="A33" s="12"/>
    </row>
    <row r="34" spans="1:5" x14ac:dyDescent="0.2">
      <c r="A34" s="12"/>
      <c r="C34" s="12" t="s">
        <v>60</v>
      </c>
      <c r="D34" s="4"/>
      <c r="E34" s="5"/>
    </row>
    <row r="35" spans="1:5" x14ac:dyDescent="0.2">
      <c r="A35" s="12"/>
    </row>
    <row r="36" spans="1:5" x14ac:dyDescent="0.2">
      <c r="A36" s="12"/>
    </row>
    <row r="37" spans="1:5" x14ac:dyDescent="0.2">
      <c r="A37" s="12"/>
      <c r="C37" s="39"/>
      <c r="D37" s="40"/>
    </row>
    <row r="38" spans="1:5" x14ac:dyDescent="0.2">
      <c r="A38" s="12"/>
      <c r="C38" s="2"/>
      <c r="D38" s="12"/>
    </row>
    <row r="39" spans="1:5" x14ac:dyDescent="0.2">
      <c r="A39" s="12"/>
    </row>
    <row r="40" spans="1:5" x14ac:dyDescent="0.2">
      <c r="A40" s="12"/>
    </row>
    <row r="41" spans="1:5" x14ac:dyDescent="0.2">
      <c r="A41" s="12"/>
    </row>
    <row r="42" spans="1:5" x14ac:dyDescent="0.2">
      <c r="A42" s="12"/>
    </row>
    <row r="43" spans="1:5" x14ac:dyDescent="0.2">
      <c r="A43" s="12"/>
    </row>
    <row r="44" spans="1:5" x14ac:dyDescent="0.2">
      <c r="A44" s="12"/>
    </row>
    <row r="45" spans="1:5" x14ac:dyDescent="0.2">
      <c r="A45" s="12"/>
    </row>
    <row r="46" spans="1:5" x14ac:dyDescent="0.2">
      <c r="A46" s="12"/>
    </row>
    <row r="47" spans="1:5" x14ac:dyDescent="0.2">
      <c r="A47" s="12"/>
    </row>
    <row r="48" spans="1:5" x14ac:dyDescent="0.2">
      <c r="A48" s="12"/>
    </row>
    <row r="49" spans="1:1" x14ac:dyDescent="0.2">
      <c r="A49" s="12"/>
    </row>
    <row r="50" spans="1:1" x14ac:dyDescent="0.2">
      <c r="A50" s="12"/>
    </row>
    <row r="51" spans="1:1" x14ac:dyDescent="0.2">
      <c r="A51" s="12"/>
    </row>
    <row r="52" spans="1:1" x14ac:dyDescent="0.2">
      <c r="A52" s="12"/>
    </row>
    <row r="53" spans="1:1" x14ac:dyDescent="0.2">
      <c r="A53" s="12"/>
    </row>
    <row r="54" spans="1:1" x14ac:dyDescent="0.2">
      <c r="A54" s="12"/>
    </row>
    <row r="55" spans="1:1" x14ac:dyDescent="0.2">
      <c r="A55" s="12"/>
    </row>
    <row r="56" spans="1:1" x14ac:dyDescent="0.2">
      <c r="A56" s="12"/>
    </row>
    <row r="57" spans="1:1" x14ac:dyDescent="0.2">
      <c r="A57" s="12"/>
    </row>
    <row r="58" spans="1:1" x14ac:dyDescent="0.2">
      <c r="A58" s="12"/>
    </row>
    <row r="59" spans="1:1" x14ac:dyDescent="0.2">
      <c r="A59" s="12"/>
    </row>
    <row r="60" spans="1:1" x14ac:dyDescent="0.2">
      <c r="A60" s="12"/>
    </row>
    <row r="61" spans="1:1" x14ac:dyDescent="0.2">
      <c r="A61" s="12"/>
    </row>
    <row r="62" spans="1:1" x14ac:dyDescent="0.2">
      <c r="A62" s="12"/>
    </row>
    <row r="63" spans="1:1" x14ac:dyDescent="0.2">
      <c r="A63" s="12"/>
    </row>
    <row r="64" spans="1:1" x14ac:dyDescent="0.2">
      <c r="A64" s="12"/>
    </row>
    <row r="65" spans="1:1" x14ac:dyDescent="0.2">
      <c r="A65" s="12"/>
    </row>
    <row r="66" spans="1:1" x14ac:dyDescent="0.2">
      <c r="A66" s="12"/>
    </row>
    <row r="67" spans="1:1" x14ac:dyDescent="0.2">
      <c r="A67" s="12"/>
    </row>
    <row r="68" spans="1:1" x14ac:dyDescent="0.2">
      <c r="A68" s="12"/>
    </row>
    <row r="69" spans="1:1" x14ac:dyDescent="0.2">
      <c r="A69" s="12"/>
    </row>
    <row r="70" spans="1:1" x14ac:dyDescent="0.2">
      <c r="A70" s="12"/>
    </row>
    <row r="71" spans="1:1" x14ac:dyDescent="0.2">
      <c r="A71" s="12"/>
    </row>
    <row r="72" spans="1:1" x14ac:dyDescent="0.2">
      <c r="A72" s="12"/>
    </row>
    <row r="73" spans="1:1" x14ac:dyDescent="0.2">
      <c r="A73" s="12"/>
    </row>
    <row r="74" spans="1:1" x14ac:dyDescent="0.2">
      <c r="A74" s="12"/>
    </row>
    <row r="75" spans="1:1" x14ac:dyDescent="0.2">
      <c r="A75" s="12"/>
    </row>
    <row r="76" spans="1:1" x14ac:dyDescent="0.2">
      <c r="A76" s="12"/>
    </row>
    <row r="77" spans="1:1" x14ac:dyDescent="0.2">
      <c r="A77" s="12"/>
    </row>
    <row r="78" spans="1:1" x14ac:dyDescent="0.2">
      <c r="A78" s="12"/>
    </row>
    <row r="79" spans="1:1" x14ac:dyDescent="0.2">
      <c r="A79" s="12"/>
    </row>
    <row r="80" spans="1:1" x14ac:dyDescent="0.2">
      <c r="A80" s="12"/>
    </row>
    <row r="81" spans="1:1" x14ac:dyDescent="0.2">
      <c r="A81" s="12"/>
    </row>
    <row r="82" spans="1:1" x14ac:dyDescent="0.2">
      <c r="A82" s="12"/>
    </row>
  </sheetData>
  <mergeCells count="4">
    <mergeCell ref="A2:C3"/>
    <mergeCell ref="D1:F2"/>
    <mergeCell ref="D3:F3"/>
    <mergeCell ref="A1:C1"/>
  </mergeCells>
  <phoneticPr fontId="0" type="noConversion"/>
  <printOptions horizontalCentered="1"/>
  <pageMargins left="0.70866141732283472" right="0.19685039370078741" top="0.74803149606299213" bottom="0.74803149606299213" header="0.31496062992125984" footer="0.31496062992125984"/>
  <pageSetup paperSize="9" scale="97" firstPageNumber="123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TRO</vt:lpstr>
      <vt:lpstr>1</vt:lpstr>
      <vt:lpstr>2</vt:lpstr>
      <vt:lpstr>3</vt:lpstr>
      <vt:lpstr>4</vt:lpstr>
      <vt:lpstr>5</vt:lpstr>
      <vt:lpstr>6</vt:lpstr>
      <vt:lpstr>REKAPIT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REKAPIT!Print_Area</vt:lpstr>
      <vt:lpstr>TRO!Print_Area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REKAPIT!Print_Titles</vt:lpstr>
      <vt:lpstr>TRO!Print_Titles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</dc:creator>
  <cp:lastModifiedBy>Renata Božičević</cp:lastModifiedBy>
  <cp:lastPrinted>2026-02-13T09:55:38Z</cp:lastPrinted>
  <dcterms:created xsi:type="dcterms:W3CDTF">2001-11-04T09:49:51Z</dcterms:created>
  <dcterms:modified xsi:type="dcterms:W3CDTF">2026-07-17T12:00:33Z</dcterms:modified>
</cp:coreProperties>
</file>