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rbozicevic\Documents\JeN\GRAD SLUNJ\2025. GODINA\IGRALIŠTE - GRADSKO KUPALIŠTE\"/>
    </mc:Choice>
  </mc:AlternateContent>
  <xr:revisionPtr revIDLastSave="0" documentId="13_ncr:1_{45489968-4ACE-491A-BA1E-4A26EC05DB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oškovnik 1 - radovi " sheetId="5" r:id="rId1"/>
  </sheets>
  <definedNames>
    <definedName name="_xlnm.Print_Area" localSheetId="0">'Troškovnik 1 - radovi '!$A$1:$F$35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5" l="1"/>
  <c r="F24" i="5"/>
  <c r="F27" i="5" l="1"/>
  <c r="E32" i="5" s="1"/>
  <c r="F19" i="5" l="1"/>
  <c r="F17" i="5"/>
  <c r="F15" i="5"/>
  <c r="F13" i="5"/>
  <c r="F9" i="5"/>
  <c r="F8" i="5"/>
  <c r="F20" i="5" l="1"/>
  <c r="F31" i="5" s="1"/>
  <c r="F10" i="5"/>
  <c r="E30" i="5" s="1"/>
  <c r="F33" i="5" l="1"/>
  <c r="F34" i="5" s="1"/>
  <c r="F35" i="5" s="1"/>
</calcChain>
</file>

<file path=xl/sharedStrings.xml><?xml version="1.0" encoding="utf-8"?>
<sst xmlns="http://schemas.openxmlformats.org/spreadsheetml/2006/main" count="60" uniqueCount="57">
  <si>
    <t>GRAĐEVINSKI RADOVI</t>
  </si>
  <si>
    <t>br.st</t>
  </si>
  <si>
    <t>opis radova</t>
  </si>
  <si>
    <t>jed.mj.</t>
  </si>
  <si>
    <t>jed. cijena</t>
  </si>
  <si>
    <t>1.1.</t>
  </si>
  <si>
    <t>1.2.</t>
  </si>
  <si>
    <t>Rad se obračunava po m3 izvedenog iskopa</t>
  </si>
  <si>
    <t>SVEUKUPNO</t>
  </si>
  <si>
    <t>pdv (25%)</t>
  </si>
  <si>
    <t>1.3.</t>
  </si>
  <si>
    <t>kpl</t>
  </si>
  <si>
    <t>m2</t>
  </si>
  <si>
    <t>m3</t>
  </si>
  <si>
    <t>količina</t>
  </si>
  <si>
    <t>ukupno</t>
  </si>
  <si>
    <t>Organizacija gradilišta prema dogovoru s naručiteljem, pribavljanje privremenih priključaka gradilišta, opskrbom vodom i električnom energijom, ograđivanje gradilišta</t>
  </si>
  <si>
    <t>pauš.</t>
  </si>
  <si>
    <t>Razmjeravanje i iskolčenje terena za pozicije budućeg dječjeg igrališta</t>
  </si>
  <si>
    <r>
      <t>m</t>
    </r>
    <r>
      <rPr>
        <sz val="10"/>
        <color rgb="FF000000"/>
        <rFont val="Calibri"/>
        <family val="2"/>
        <charset val="238"/>
      </rPr>
      <t>³</t>
    </r>
  </si>
  <si>
    <t>Dobava i ugradnja geotekstila (300g/m2) s potrebnim preklopima u slojeve podloge ispod površine za igru dječjeg igrališta.Obračun po m2 obložene površine bez preklopa.</t>
  </si>
  <si>
    <t>Rad se obračunava po m2 ugrađenog geotekstila</t>
  </si>
  <si>
    <t>Dobava, planiranje i uređenje posteljice za podlogu lijevane gume, u zemljanom materijalu debljine 25 cm u zbijenom stanju. Rad obuhvaća  dobavu i planiranje  drobljenca (tampona) d=20 cm, planiranje i zbijanje posteljice do traženog modula stišljivosti. Obračun po m2 isplanirane i zbijene posteljice.</t>
  </si>
  <si>
    <t>Rad se obračunava po m3 ugrađene podloge</t>
  </si>
  <si>
    <t>Dobava, ugradnja i izvedba temelja za opremu beton C 25/30. Betoniranje izvesti u zemljanom materijalu uz sva ostala pomoćna sredstva. U cijenu su uključeni sav rad i materijal (oplata, beton, pomoćna i spojna sredstva te sidreni vijci) do potpune gotovosti temelja. Obračun po m3 ugrađenog betona.</t>
  </si>
  <si>
    <t>a) beton</t>
  </si>
  <si>
    <t>m³</t>
  </si>
  <si>
    <t>Nabava i ugradnja prefabriciranih gumenih rubnjaka. Rubnjak je dimenzije 6/25/100 te se ugrađuje u beton C16/20, na projektirana mjesta i prema detaljima projekta. Sve izvesti prema projektu. Stavka uključuje podložni beton za rubnjak, 0.04 m3/m' ugrađenog rubnjaka.</t>
  </si>
  <si>
    <t xml:space="preserve">Obračun po m' ugrađenog rubnjaka. </t>
  </si>
  <si>
    <t>m'</t>
  </si>
  <si>
    <t>Fino planiranje zemlje nakon ugradnje rubnjaka, opreme i podloge. Dobava i ugradnja zemlje od iskopa  zelenim površinama unutar obuhvata radova. Planiranje zemlje na način da se izvede pad terena prema zelenoj površini uključivo fino grabljanje i pripremu za sadnju trave.</t>
  </si>
  <si>
    <t>Obračun radova: Rad se obračunava po m2.</t>
  </si>
  <si>
    <r>
      <t>m</t>
    </r>
    <r>
      <rPr>
        <sz val="10"/>
        <color rgb="FF000000"/>
        <rFont val="Calibri"/>
        <family val="2"/>
        <charset val="238"/>
      </rPr>
      <t>²</t>
    </r>
  </si>
  <si>
    <t>UKUPNO</t>
  </si>
  <si>
    <t xml:space="preserve">REKAPITULACIJA </t>
  </si>
  <si>
    <t>PRIPREMNI RADOVI</t>
  </si>
  <si>
    <t>PRIPREMNI RADOVI UKUPNO</t>
  </si>
  <si>
    <t xml:space="preserve">ZEMLJANI RADOVI </t>
  </si>
  <si>
    <t xml:space="preserve">ZEMLJANI RADOVI UKUPNO </t>
  </si>
  <si>
    <t xml:space="preserve">ARMIRANO BETONSKI RADOVI </t>
  </si>
  <si>
    <t xml:space="preserve">ARMIRANO BETONSKI RADOVI UKUPNO </t>
  </si>
  <si>
    <t>1. PRIPREMNI RADOVI</t>
  </si>
  <si>
    <t>2. ZEMLJANI RADOVI</t>
  </si>
  <si>
    <t>3. ARMIRANO BETONSKI RADOVI</t>
  </si>
  <si>
    <t>1.1.1.</t>
  </si>
  <si>
    <t>1.1.2.</t>
  </si>
  <si>
    <t>1.2.1.</t>
  </si>
  <si>
    <t>1.2.2.</t>
  </si>
  <si>
    <t>1.2.3.</t>
  </si>
  <si>
    <t>1.2.4.</t>
  </si>
  <si>
    <t>1.3.1.</t>
  </si>
  <si>
    <t>1.3.2.</t>
  </si>
  <si>
    <t xml:space="preserve">Lokacija: </t>
  </si>
  <si>
    <t xml:space="preserve">Troškovnik </t>
  </si>
  <si>
    <t>Investitor: GRAD SLUNJ</t>
  </si>
  <si>
    <t xml:space="preserve">Strojni iskop humusa  na mjestu ugradnje budućeg dječjeg igrališta.   Strojni-ručni iskop humusa  u sloju debljine od 30 cm.  U cijenu je uključen iskop, utovar na vozilo, prijevoz, istovar i razastiranje zemljanog materijala. Uklonjeni materijal deponirati na mjesto koje odredi nadzorni inženjer ili na deponiju udaljenu do 1 km. Iskop izvesti prema topografiji terena, obračun prema stvarno izvedenim radovima. </t>
  </si>
  <si>
    <r>
      <rPr>
        <b/>
        <sz val="10"/>
        <rFont val="Arial"/>
        <family val="2"/>
        <charset val="238"/>
      </rPr>
      <t xml:space="preserve">NAPOMENA I: </t>
    </r>
    <r>
      <rPr>
        <sz val="10"/>
        <rFont val="Arial"/>
        <family val="2"/>
        <charset val="238"/>
      </rPr>
      <t xml:space="preserve"> Sve radove izvesti prema općim tehničkim uvjetima. Prije početka radova označiti sve trase postojećih instalacija unutar obuhvata izvođenja radova, a prema dobivenim posebnim uvjetima građenja.Sve instalacije na označenim trasama zaštititi od mogućih oštećivanja. Nasip i zatrpavanje zemljom izvesti u slojevima uz nabijanje na potrebnu zbijenost. Sva zatrpavanja i nasipavanja izvesti materijalom bez otpadaka i organskih tvari. Svi zemljani radovi moraju se izvoditi u skladu s tehničkim uvjetima za zemljane radove. Obračun količina nasipavanja vrši se u svemu prema građevinskim normama. Nasip se mjeri materijalom u izvedenom stanju na mjestu izvedbe.  Izvođač radova dužan je betonske radove izvesti prema pravilniku o tehničkim normativima za beton i armirani beton, opisima i stavkama troškovnika, te prema HRN ili jednakovrijedno.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</si>
</sst>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&quot; eur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 CE"/>
      <charset val="238"/>
    </font>
    <font>
      <sz val="10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sz val="10"/>
      <color rgb="FF9C65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E0B4"/>
        <bgColor rgb="FFCCFFCC"/>
      </patternFill>
    </fill>
    <fill>
      <patternFill patternType="solid">
        <fgColor rgb="FFFFEB9C"/>
        <bgColor rgb="FFFFFFCC"/>
      </patternFill>
    </fill>
    <fill>
      <patternFill patternType="solid">
        <fgColor theme="9" tint="0.59999389629810485"/>
        <bgColor rgb="FFCC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5" fillId="4" borderId="0" applyBorder="0" applyProtection="0"/>
  </cellStyleXfs>
  <cellXfs count="85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3" fillId="0" borderId="0" xfId="0" applyFont="1"/>
    <xf numFmtId="0" fontId="1" fillId="3" borderId="1" xfId="1" applyFill="1" applyBorder="1" applyAlignment="1">
      <alignment horizontal="center" wrapText="1"/>
    </xf>
    <xf numFmtId="0" fontId="1" fillId="3" borderId="4" xfId="1" applyFill="1" applyBorder="1" applyAlignment="1">
      <alignment horizontal="justify" vertical="top" wrapText="1"/>
    </xf>
    <xf numFmtId="0" fontId="4" fillId="3" borderId="6" xfId="1" applyFont="1" applyFill="1" applyBorder="1" applyAlignment="1">
      <alignment horizontal="center"/>
    </xf>
    <xf numFmtId="0" fontId="4" fillId="3" borderId="7" xfId="1" applyFont="1" applyFill="1" applyBorder="1" applyAlignment="1">
      <alignment horizontal="center" wrapText="1"/>
    </xf>
    <xf numFmtId="165" fontId="4" fillId="3" borderId="7" xfId="1" applyNumberFormat="1" applyFont="1" applyFill="1" applyBorder="1" applyAlignment="1">
      <alignment horizontal="center"/>
    </xf>
    <xf numFmtId="165" fontId="4" fillId="3" borderId="8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justify" vertical="top" wrapText="1"/>
    </xf>
    <xf numFmtId="0" fontId="1" fillId="3" borderId="9" xfId="1" applyFill="1" applyBorder="1" applyAlignment="1">
      <alignment horizontal="center"/>
    </xf>
    <xf numFmtId="4" fontId="1" fillId="3" borderId="1" xfId="1" applyNumberFormat="1" applyFill="1" applyBorder="1"/>
    <xf numFmtId="165" fontId="1" fillId="3" borderId="1" xfId="1" applyNumberFormat="1" applyFill="1" applyBorder="1"/>
    <xf numFmtId="165" fontId="1" fillId="3" borderId="10" xfId="1" applyNumberFormat="1" applyFill="1" applyBorder="1" applyAlignment="1">
      <alignment horizontal="right"/>
    </xf>
    <xf numFmtId="0" fontId="4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 vertical="center" wrapText="1"/>
    </xf>
    <xf numFmtId="0" fontId="1" fillId="0" borderId="2" xfId="5" applyFont="1" applyFill="1" applyBorder="1" applyAlignment="1" applyProtection="1">
      <alignment horizontal="justify" wrapText="1"/>
    </xf>
    <xf numFmtId="0" fontId="6" fillId="0" borderId="11" xfId="2" applyFont="1" applyBorder="1" applyAlignment="1">
      <alignment horizontal="center"/>
    </xf>
    <xf numFmtId="2" fontId="1" fillId="0" borderId="2" xfId="0" applyNumberFormat="1" applyFont="1" applyBorder="1"/>
    <xf numFmtId="165" fontId="1" fillId="0" borderId="2" xfId="1" applyNumberFormat="1" applyBorder="1"/>
    <xf numFmtId="165" fontId="4" fillId="0" borderId="12" xfId="1" applyNumberFormat="1" applyFont="1" applyBorder="1" applyAlignment="1">
      <alignment horizontal="right"/>
    </xf>
    <xf numFmtId="0" fontId="1" fillId="0" borderId="3" xfId="1" applyBorder="1" applyAlignment="1">
      <alignment horizontal="center" vertical="center" wrapText="1"/>
    </xf>
    <xf numFmtId="0" fontId="1" fillId="0" borderId="3" xfId="5" applyFont="1" applyFill="1" applyBorder="1" applyAlignment="1" applyProtection="1">
      <alignment horizontal="justify" wrapText="1"/>
    </xf>
    <xf numFmtId="0" fontId="6" fillId="0" borderId="13" xfId="2" applyFont="1" applyBorder="1" applyAlignment="1">
      <alignment horizontal="center"/>
    </xf>
    <xf numFmtId="2" fontId="1" fillId="0" borderId="3" xfId="0" applyNumberFormat="1" applyFont="1" applyBorder="1"/>
    <xf numFmtId="165" fontId="1" fillId="0" borderId="3" xfId="1" applyNumberForma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0" fontId="3" fillId="0" borderId="14" xfId="0" applyFont="1" applyBorder="1" applyAlignment="1">
      <alignment horizontal="center"/>
    </xf>
    <xf numFmtId="2" fontId="7" fillId="0" borderId="0" xfId="0" applyNumberFormat="1" applyFont="1"/>
    <xf numFmtId="165" fontId="3" fillId="0" borderId="0" xfId="0" applyNumberFormat="1" applyFont="1"/>
    <xf numFmtId="165" fontId="4" fillId="0" borderId="15" xfId="1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14" xfId="0" applyFont="1" applyBorder="1" applyAlignment="1">
      <alignment horizontal="center"/>
    </xf>
    <xf numFmtId="2" fontId="1" fillId="0" borderId="0" xfId="0" applyNumberFormat="1" applyFont="1"/>
    <xf numFmtId="165" fontId="1" fillId="0" borderId="0" xfId="1" applyNumberFormat="1"/>
    <xf numFmtId="0" fontId="3" fillId="0" borderId="14" xfId="0" applyFont="1" applyBorder="1"/>
    <xf numFmtId="165" fontId="3" fillId="0" borderId="15" xfId="0" applyNumberFormat="1" applyFont="1" applyBorder="1"/>
    <xf numFmtId="0" fontId="3" fillId="0" borderId="14" xfId="2" applyFont="1" applyBorder="1" applyAlignment="1">
      <alignment horizontal="center"/>
    </xf>
    <xf numFmtId="4" fontId="7" fillId="0" borderId="0" xfId="0" applyNumberFormat="1" applyFont="1"/>
    <xf numFmtId="0" fontId="1" fillId="0" borderId="11" xfId="1" applyBorder="1" applyAlignment="1">
      <alignment horizontal="center"/>
    </xf>
    <xf numFmtId="4" fontId="1" fillId="0" borderId="2" xfId="1" applyNumberFormat="1" applyBorder="1"/>
    <xf numFmtId="0" fontId="1" fillId="0" borderId="14" xfId="1" applyBorder="1" applyAlignment="1">
      <alignment horizontal="center"/>
    </xf>
    <xf numFmtId="4" fontId="1" fillId="0" borderId="0" xfId="1" applyNumberFormat="1"/>
    <xf numFmtId="0" fontId="6" fillId="3" borderId="3" xfId="0" applyFont="1" applyFill="1" applyBorder="1" applyAlignment="1">
      <alignment horizontal="center"/>
    </xf>
    <xf numFmtId="0" fontId="4" fillId="3" borderId="3" xfId="5" applyFont="1" applyFill="1" applyBorder="1" applyAlignment="1" applyProtection="1">
      <alignment horizontal="justify"/>
    </xf>
    <xf numFmtId="0" fontId="8" fillId="3" borderId="13" xfId="5" applyFont="1" applyFill="1" applyBorder="1" applyAlignment="1" applyProtection="1">
      <alignment horizontal="center"/>
    </xf>
    <xf numFmtId="4" fontId="8" fillId="3" borderId="3" xfId="5" applyNumberFormat="1" applyFont="1" applyFill="1" applyBorder="1" applyProtection="1"/>
    <xf numFmtId="165" fontId="8" fillId="3" borderId="3" xfId="5" applyNumberFormat="1" applyFont="1" applyFill="1" applyBorder="1" applyProtection="1"/>
    <xf numFmtId="165" fontId="4" fillId="5" borderId="16" xfId="5" applyNumberFormat="1" applyFont="1" applyFill="1" applyBorder="1" applyProtection="1"/>
    <xf numFmtId="0" fontId="8" fillId="3" borderId="2" xfId="5" applyFont="1" applyFill="1" applyBorder="1" applyProtection="1"/>
    <xf numFmtId="0" fontId="4" fillId="3" borderId="2" xfId="5" applyFont="1" applyFill="1" applyBorder="1" applyAlignment="1" applyProtection="1">
      <alignment horizontal="left" vertical="top"/>
    </xf>
    <xf numFmtId="4" fontId="8" fillId="3" borderId="2" xfId="5" applyNumberFormat="1" applyFont="1" applyFill="1" applyBorder="1" applyProtection="1"/>
    <xf numFmtId="165" fontId="4" fillId="5" borderId="2" xfId="5" applyNumberFormat="1" applyFont="1" applyFill="1" applyBorder="1" applyProtection="1"/>
    <xf numFmtId="165" fontId="4" fillId="5" borderId="17" xfId="5" applyNumberFormat="1" applyFont="1" applyFill="1" applyBorder="1" applyProtection="1"/>
    <xf numFmtId="0" fontId="6" fillId="0" borderId="0" xfId="0" applyFont="1" applyAlignment="1">
      <alignment horizontal="justify"/>
    </xf>
    <xf numFmtId="0" fontId="10" fillId="0" borderId="0" xfId="0" applyFont="1"/>
    <xf numFmtId="0" fontId="6" fillId="3" borderId="2" xfId="0" applyFont="1" applyFill="1" applyBorder="1" applyAlignment="1">
      <alignment horizontal="center"/>
    </xf>
    <xf numFmtId="0" fontId="4" fillId="3" borderId="2" xfId="5" applyFont="1" applyFill="1" applyBorder="1" applyAlignment="1" applyProtection="1">
      <alignment horizontal="justify"/>
    </xf>
    <xf numFmtId="0" fontId="8" fillId="3" borderId="2" xfId="5" applyFont="1" applyFill="1" applyBorder="1" applyAlignment="1" applyProtection="1">
      <alignment horizontal="center"/>
    </xf>
    <xf numFmtId="165" fontId="8" fillId="3" borderId="2" xfId="5" applyNumberFormat="1" applyFont="1" applyFill="1" applyBorder="1" applyProtection="1"/>
    <xf numFmtId="165" fontId="9" fillId="2" borderId="2" xfId="0" applyNumberFormat="1" applyFont="1" applyFill="1" applyBorder="1"/>
    <xf numFmtId="165" fontId="9" fillId="2" borderId="17" xfId="0" applyNumberFormat="1" applyFont="1" applyFill="1" applyBorder="1"/>
    <xf numFmtId="0" fontId="9" fillId="3" borderId="2" xfId="0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/>
    </xf>
    <xf numFmtId="4" fontId="4" fillId="3" borderId="1" xfId="1" applyNumberFormat="1" applyFont="1" applyFill="1" applyBorder="1"/>
    <xf numFmtId="165" fontId="4" fillId="3" borderId="1" xfId="1" applyNumberFormat="1" applyFont="1" applyFill="1" applyBorder="1"/>
    <xf numFmtId="165" fontId="4" fillId="3" borderId="10" xfId="1" applyNumberFormat="1" applyFont="1" applyFill="1" applyBorder="1" applyAlignment="1">
      <alignment horizontal="right"/>
    </xf>
    <xf numFmtId="0" fontId="11" fillId="0" borderId="0" xfId="0" applyFont="1"/>
    <xf numFmtId="0" fontId="6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3" borderId="2" xfId="5" applyFont="1" applyFill="1" applyBorder="1" applyAlignment="1" applyProtection="1">
      <alignment horizontal="center" vertical="center"/>
    </xf>
    <xf numFmtId="0" fontId="12" fillId="3" borderId="2" xfId="5" applyFont="1" applyFill="1" applyBorder="1" applyAlignment="1" applyProtection="1">
      <alignment horizontal="justify"/>
    </xf>
    <xf numFmtId="0" fontId="13" fillId="0" borderId="0" xfId="0" applyFont="1"/>
    <xf numFmtId="0" fontId="9" fillId="3" borderId="2" xfId="0" applyFont="1" applyFill="1" applyBorder="1" applyAlignment="1">
      <alignment horizontal="left" vertical="top" wrapText="1"/>
    </xf>
    <xf numFmtId="165" fontId="9" fillId="2" borderId="2" xfId="0" applyNumberFormat="1" applyFont="1" applyFill="1" applyBorder="1"/>
    <xf numFmtId="165" fontId="9" fillId="2" borderId="17" xfId="0" applyNumberFormat="1" applyFont="1" applyFill="1" applyBorder="1"/>
    <xf numFmtId="0" fontId="4" fillId="0" borderId="0" xfId="0" applyFont="1" applyAlignment="1">
      <alignment horizontal="left"/>
    </xf>
    <xf numFmtId="0" fontId="1" fillId="0" borderId="3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</cellXfs>
  <cellStyles count="6">
    <cellStyle name="Excel Built-in Neutral" xfId="5" xr:uid="{00000000-0005-0000-0000-000000000000}"/>
    <cellStyle name="Normal" xfId="0" builtinId="0"/>
    <cellStyle name="Normal 140" xfId="1" xr:uid="{00000000-0005-0000-0000-000001000000}"/>
    <cellStyle name="Obično 2 2" xfId="3" xr:uid="{00000000-0005-0000-0000-000003000000}"/>
    <cellStyle name="Obično 31" xfId="2" xr:uid="{00000000-0005-0000-0000-000004000000}"/>
    <cellStyle name="Zarez 2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tabSelected="1" view="pageBreakPreview" topLeftCell="A18" zoomScale="118" zoomScaleNormal="100" zoomScaleSheetLayoutView="118" workbookViewId="0">
      <selection activeCell="O25" sqref="O25"/>
    </sheetView>
  </sheetViews>
  <sheetFormatPr defaultColWidth="8.85546875" defaultRowHeight="12.75" x14ac:dyDescent="0.2"/>
  <cols>
    <col min="1" max="1" width="5.7109375" style="2" customWidth="1"/>
    <col min="2" max="2" width="47.28515625" style="59" customWidth="1"/>
    <col min="3" max="3" width="6.42578125" style="2" customWidth="1"/>
    <col min="4" max="4" width="8.28515625" style="2" customWidth="1"/>
    <col min="5" max="5" width="11.5703125" style="31" bestFit="1" customWidth="1"/>
    <col min="6" max="6" width="24.140625" style="31" bestFit="1" customWidth="1"/>
    <col min="7" max="994" width="8.85546875" style="2" customWidth="1"/>
    <col min="995" max="16384" width="8.85546875" style="2"/>
  </cols>
  <sheetData>
    <row r="1" spans="1:8" x14ac:dyDescent="0.2">
      <c r="B1" s="82" t="s">
        <v>53</v>
      </c>
      <c r="C1" s="82"/>
      <c r="D1" s="82"/>
      <c r="E1" s="82"/>
      <c r="F1" s="82"/>
    </row>
    <row r="2" spans="1:8" ht="15" customHeight="1" x14ac:dyDescent="0.2">
      <c r="B2" s="82" t="s">
        <v>52</v>
      </c>
      <c r="C2" s="82"/>
      <c r="D2" s="82"/>
      <c r="E2" s="82"/>
      <c r="F2" s="82"/>
    </row>
    <row r="3" spans="1:8" ht="13.15" customHeight="1" thickBot="1" x14ac:dyDescent="0.25">
      <c r="B3" s="82" t="s">
        <v>54</v>
      </c>
      <c r="C3" s="82"/>
      <c r="D3" s="82"/>
      <c r="E3" s="82"/>
      <c r="F3" s="82"/>
    </row>
    <row r="4" spans="1:8" x14ac:dyDescent="0.2">
      <c r="A4" s="3" t="s">
        <v>1</v>
      </c>
      <c r="B4" s="4" t="s">
        <v>2</v>
      </c>
      <c r="C4" s="5" t="s">
        <v>3</v>
      </c>
      <c r="D4" s="6" t="s">
        <v>14</v>
      </c>
      <c r="E4" s="7" t="s">
        <v>4</v>
      </c>
      <c r="F4" s="8" t="s">
        <v>15</v>
      </c>
    </row>
    <row r="5" spans="1:8" x14ac:dyDescent="0.2">
      <c r="A5" s="9">
        <v>1</v>
      </c>
      <c r="B5" s="10" t="s">
        <v>0</v>
      </c>
      <c r="C5" s="11"/>
      <c r="D5" s="12"/>
      <c r="E5" s="13"/>
      <c r="F5" s="14"/>
    </row>
    <row r="6" spans="1:8" ht="108.75" customHeight="1" x14ac:dyDescent="0.2">
      <c r="A6" s="15"/>
      <c r="B6" s="83" t="s">
        <v>56</v>
      </c>
      <c r="C6" s="83"/>
      <c r="D6" s="83"/>
      <c r="E6" s="83"/>
      <c r="F6" s="84"/>
    </row>
    <row r="7" spans="1:8" x14ac:dyDescent="0.2">
      <c r="A7" s="68" t="s">
        <v>5</v>
      </c>
      <c r="B7" s="10" t="s">
        <v>35</v>
      </c>
      <c r="C7" s="11"/>
      <c r="D7" s="12"/>
      <c r="E7" s="13"/>
      <c r="F7" s="14"/>
    </row>
    <row r="8" spans="1:8" ht="39.6" customHeight="1" x14ac:dyDescent="0.2">
      <c r="A8" s="16" t="s">
        <v>44</v>
      </c>
      <c r="B8" s="17" t="s">
        <v>16</v>
      </c>
      <c r="C8" s="18" t="s">
        <v>17</v>
      </c>
      <c r="D8" s="19">
        <v>1</v>
      </c>
      <c r="E8" s="20">
        <v>0</v>
      </c>
      <c r="F8" s="21">
        <f>D8*E8</f>
        <v>0</v>
      </c>
      <c r="H8" s="78"/>
    </row>
    <row r="9" spans="1:8" ht="30.75" customHeight="1" x14ac:dyDescent="0.2">
      <c r="A9" s="22" t="s">
        <v>45</v>
      </c>
      <c r="B9" s="23" t="s">
        <v>18</v>
      </c>
      <c r="C9" s="24" t="s">
        <v>11</v>
      </c>
      <c r="D9" s="25">
        <v>1</v>
      </c>
      <c r="E9" s="26">
        <v>0</v>
      </c>
      <c r="F9" s="21">
        <f>D9*E9</f>
        <v>0</v>
      </c>
    </row>
    <row r="10" spans="1:8" x14ac:dyDescent="0.2">
      <c r="A10" s="68" t="s">
        <v>5</v>
      </c>
      <c r="B10" s="10" t="s">
        <v>36</v>
      </c>
      <c r="C10" s="69"/>
      <c r="D10" s="70"/>
      <c r="E10" s="71"/>
      <c r="F10" s="72">
        <f>F8+F9</f>
        <v>0</v>
      </c>
    </row>
    <row r="11" spans="1:8" x14ac:dyDescent="0.2">
      <c r="A11" s="68" t="s">
        <v>6</v>
      </c>
      <c r="B11" s="10" t="s">
        <v>37</v>
      </c>
      <c r="C11" s="11"/>
      <c r="D11" s="12"/>
      <c r="E11" s="13"/>
      <c r="F11" s="14"/>
    </row>
    <row r="12" spans="1:8" ht="110.45" customHeight="1" x14ac:dyDescent="0.2">
      <c r="A12" s="27" t="s">
        <v>46</v>
      </c>
      <c r="B12" s="28" t="s">
        <v>55</v>
      </c>
      <c r="C12" s="29"/>
      <c r="D12" s="30"/>
      <c r="F12" s="32"/>
    </row>
    <row r="13" spans="1:8" ht="16.899999999999999" customHeight="1" x14ac:dyDescent="0.2">
      <c r="A13" s="33"/>
      <c r="B13" s="34" t="s">
        <v>7</v>
      </c>
      <c r="C13" s="35" t="s">
        <v>19</v>
      </c>
      <c r="D13" s="19">
        <v>65</v>
      </c>
      <c r="E13" s="20">
        <v>0</v>
      </c>
      <c r="F13" s="21">
        <f>D13*E13</f>
        <v>0</v>
      </c>
    </row>
    <row r="14" spans="1:8" ht="50.45" customHeight="1" x14ac:dyDescent="0.2">
      <c r="A14" s="27" t="s">
        <v>47</v>
      </c>
      <c r="B14" s="36" t="s">
        <v>20</v>
      </c>
      <c r="C14" s="37"/>
      <c r="D14" s="38"/>
      <c r="E14" s="39"/>
      <c r="F14" s="32"/>
    </row>
    <row r="15" spans="1:8" ht="17.45" customHeight="1" x14ac:dyDescent="0.2">
      <c r="A15" s="33"/>
      <c r="B15" s="34" t="s">
        <v>21</v>
      </c>
      <c r="C15" s="35" t="s">
        <v>12</v>
      </c>
      <c r="D15" s="19">
        <v>145</v>
      </c>
      <c r="E15" s="20">
        <v>0</v>
      </c>
      <c r="F15" s="21">
        <f>E15*D15</f>
        <v>0</v>
      </c>
    </row>
    <row r="16" spans="1:8" ht="78" customHeight="1" x14ac:dyDescent="0.2">
      <c r="A16" s="27" t="s">
        <v>48</v>
      </c>
      <c r="B16" s="36" t="s">
        <v>22</v>
      </c>
      <c r="C16" s="40"/>
      <c r="F16" s="41"/>
    </row>
    <row r="17" spans="1:6" x14ac:dyDescent="0.2">
      <c r="A17" s="33"/>
      <c r="B17" s="34" t="s">
        <v>23</v>
      </c>
      <c r="C17" s="35" t="s">
        <v>13</v>
      </c>
      <c r="D17" s="19">
        <v>38</v>
      </c>
      <c r="E17" s="20">
        <v>0</v>
      </c>
      <c r="F17" s="21">
        <f>D17*E17</f>
        <v>0</v>
      </c>
    </row>
    <row r="18" spans="1:6" ht="76.5" x14ac:dyDescent="0.2">
      <c r="A18" s="27" t="s">
        <v>49</v>
      </c>
      <c r="B18" s="28" t="s">
        <v>30</v>
      </c>
      <c r="C18" s="46"/>
      <c r="D18" s="47"/>
      <c r="E18" s="39"/>
      <c r="F18" s="32"/>
    </row>
    <row r="19" spans="1:6" x14ac:dyDescent="0.2">
      <c r="A19" s="16"/>
      <c r="B19" s="1" t="s">
        <v>31</v>
      </c>
      <c r="C19" s="35" t="s">
        <v>32</v>
      </c>
      <c r="D19" s="45">
        <v>50</v>
      </c>
      <c r="E19" s="20">
        <v>0</v>
      </c>
      <c r="F19" s="21">
        <f>D19*E19</f>
        <v>0</v>
      </c>
    </row>
    <row r="20" spans="1:6" s="73" customFormat="1" x14ac:dyDescent="0.2">
      <c r="A20" s="68" t="s">
        <v>6</v>
      </c>
      <c r="B20" s="10" t="s">
        <v>38</v>
      </c>
      <c r="C20" s="69"/>
      <c r="D20" s="70"/>
      <c r="E20" s="71"/>
      <c r="F20" s="72">
        <f>SUM(F13:F19)</f>
        <v>0</v>
      </c>
    </row>
    <row r="21" spans="1:6" x14ac:dyDescent="0.2">
      <c r="A21" s="48"/>
      <c r="B21" s="49"/>
      <c r="C21" s="50"/>
      <c r="D21" s="51"/>
      <c r="E21" s="52"/>
      <c r="F21" s="53"/>
    </row>
    <row r="22" spans="1:6" x14ac:dyDescent="0.2">
      <c r="A22" s="68" t="s">
        <v>10</v>
      </c>
      <c r="B22" s="10" t="s">
        <v>39</v>
      </c>
      <c r="C22" s="11"/>
      <c r="D22" s="12"/>
      <c r="E22" s="13"/>
      <c r="F22" s="14"/>
    </row>
    <row r="23" spans="1:6" ht="76.5" x14ac:dyDescent="0.2">
      <c r="A23" s="27" t="s">
        <v>50</v>
      </c>
      <c r="B23" s="36" t="s">
        <v>24</v>
      </c>
      <c r="C23" s="42"/>
      <c r="D23" s="43"/>
      <c r="F23" s="32"/>
    </row>
    <row r="24" spans="1:6" x14ac:dyDescent="0.2">
      <c r="A24" s="33"/>
      <c r="B24" s="34" t="s">
        <v>25</v>
      </c>
      <c r="C24" s="35" t="s">
        <v>26</v>
      </c>
      <c r="D24" s="19">
        <v>5</v>
      </c>
      <c r="E24" s="20">
        <v>0</v>
      </c>
      <c r="F24" s="21">
        <f>D24*E24</f>
        <v>0</v>
      </c>
    </row>
    <row r="25" spans="1:6" ht="76.5" x14ac:dyDescent="0.2">
      <c r="A25" s="27" t="s">
        <v>51</v>
      </c>
      <c r="B25" s="36" t="s">
        <v>27</v>
      </c>
      <c r="C25" s="37"/>
      <c r="D25" s="38"/>
      <c r="E25" s="39"/>
      <c r="F25" s="32"/>
    </row>
    <row r="26" spans="1:6" x14ac:dyDescent="0.2">
      <c r="A26" s="33"/>
      <c r="B26" s="1" t="s">
        <v>28</v>
      </c>
      <c r="C26" s="44" t="s">
        <v>29</v>
      </c>
      <c r="D26" s="45">
        <v>100</v>
      </c>
      <c r="E26" s="20">
        <v>0</v>
      </c>
      <c r="F26" s="21">
        <f>D26*E26</f>
        <v>0</v>
      </c>
    </row>
    <row r="27" spans="1:6" s="73" customFormat="1" x14ac:dyDescent="0.2">
      <c r="A27" s="68" t="s">
        <v>10</v>
      </c>
      <c r="B27" s="10" t="s">
        <v>40</v>
      </c>
      <c r="C27" s="69"/>
      <c r="D27" s="70"/>
      <c r="E27" s="71"/>
      <c r="F27" s="72">
        <f>SUM(F24:F26)</f>
        <v>0</v>
      </c>
    </row>
    <row r="28" spans="1:6" s="60" customFormat="1" ht="15" customHeight="1" x14ac:dyDescent="0.2">
      <c r="A28" s="61"/>
      <c r="B28" s="62"/>
      <c r="C28" s="63"/>
      <c r="D28" s="56"/>
      <c r="E28" s="64"/>
      <c r="F28" s="57"/>
    </row>
    <row r="29" spans="1:6" s="60" customFormat="1" ht="27" customHeight="1" x14ac:dyDescent="0.3">
      <c r="A29" s="74"/>
      <c r="B29" s="77" t="s">
        <v>34</v>
      </c>
      <c r="C29" s="63"/>
      <c r="D29" s="56"/>
      <c r="E29" s="64"/>
      <c r="F29" s="57"/>
    </row>
    <row r="30" spans="1:6" ht="15" customHeight="1" x14ac:dyDescent="0.2">
      <c r="A30" s="75"/>
      <c r="B30" s="67" t="s">
        <v>41</v>
      </c>
      <c r="C30" s="67"/>
      <c r="D30" s="67"/>
      <c r="E30" s="80">
        <f>F10</f>
        <v>0</v>
      </c>
      <c r="F30" s="81"/>
    </row>
    <row r="31" spans="1:6" ht="15" customHeight="1" x14ac:dyDescent="0.2">
      <c r="A31" s="75"/>
      <c r="B31" s="67" t="s">
        <v>42</v>
      </c>
      <c r="C31" s="67"/>
      <c r="D31" s="67"/>
      <c r="E31" s="65"/>
      <c r="F31" s="66">
        <f>F20</f>
        <v>0</v>
      </c>
    </row>
    <row r="32" spans="1:6" ht="15" customHeight="1" x14ac:dyDescent="0.2">
      <c r="A32" s="75"/>
      <c r="B32" s="79" t="s">
        <v>43</v>
      </c>
      <c r="C32" s="79"/>
      <c r="D32" s="79"/>
      <c r="E32" s="80">
        <f>F27</f>
        <v>0</v>
      </c>
      <c r="F32" s="81"/>
    </row>
    <row r="33" spans="1:6" x14ac:dyDescent="0.2">
      <c r="A33" s="75"/>
      <c r="B33" s="67" t="s">
        <v>33</v>
      </c>
      <c r="C33" s="67"/>
      <c r="D33" s="67"/>
      <c r="E33" s="65"/>
      <c r="F33" s="66">
        <f>E30+F31+E32</f>
        <v>0</v>
      </c>
    </row>
    <row r="34" spans="1:6" x14ac:dyDescent="0.2">
      <c r="A34" s="76"/>
      <c r="B34" s="55" t="s">
        <v>9</v>
      </c>
      <c r="C34" s="54"/>
      <c r="D34" s="56"/>
      <c r="E34" s="57"/>
      <c r="F34" s="58">
        <f>F33*0.25</f>
        <v>0</v>
      </c>
    </row>
    <row r="35" spans="1:6" ht="16.899999999999999" customHeight="1" x14ac:dyDescent="0.2">
      <c r="A35" s="76"/>
      <c r="B35" s="55" t="s">
        <v>8</v>
      </c>
      <c r="C35" s="54"/>
      <c r="D35" s="56"/>
      <c r="E35" s="57"/>
      <c r="F35" s="58">
        <f>SUM(E33:F34)</f>
        <v>0</v>
      </c>
    </row>
  </sheetData>
  <mergeCells count="7">
    <mergeCell ref="B32:D32"/>
    <mergeCell ref="E32:F32"/>
    <mergeCell ref="B1:F1"/>
    <mergeCell ref="B6:F6"/>
    <mergeCell ref="E30:F30"/>
    <mergeCell ref="B2:F2"/>
    <mergeCell ref="B3:F3"/>
  </mergeCells>
  <pageMargins left="0.7" right="0.7" top="0.75" bottom="0.75" header="0.3" footer="0.3"/>
  <pageSetup paperSize="9" scale="84" fitToHeight="0" orientation="portrait" r:id="rId1"/>
  <rowBreaks count="3" manualBreakCount="3">
    <brk id="24" max="5" man="1"/>
    <brk id="28" max="5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 1 - radovi </vt:lpstr>
      <vt:lpstr>'Troškovnik 1 - radovi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Lešković</dc:creator>
  <cp:lastModifiedBy>Renata Božičević</cp:lastModifiedBy>
  <cp:lastPrinted>2025-03-04T09:29:15Z</cp:lastPrinted>
  <dcterms:created xsi:type="dcterms:W3CDTF">2020-11-16T18:36:51Z</dcterms:created>
  <dcterms:modified xsi:type="dcterms:W3CDTF">2025-06-26T13:16:29Z</dcterms:modified>
</cp:coreProperties>
</file>